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smendez\Desktop\a-UIP-\01. UNIDAD DE INFORMACIÓN PÚBLICA-SEPREM-\01. AÑO 2024 -UIP-\07. Información de Oficio 2024\10. Tablero Rendicion de Cuentas\Junio\"/>
    </mc:Choice>
  </mc:AlternateContent>
  <xr:revisionPtr revIDLastSave="0" documentId="13_ncr:1_{0CA3FC9C-8D1A-4775-90AD-024F40C87953}" xr6:coauthVersionLast="47" xr6:coauthVersionMax="47" xr10:uidLastSave="{00000000-0000-0000-0000-000000000000}"/>
  <bookViews>
    <workbookView xWindow="-120" yWindow="-120" windowWidth="29040" windowHeight="15720" xr2:uid="{00000000-000D-0000-FFFF-FFFF00000000}"/>
  </bookViews>
  <sheets>
    <sheet name="Tablero" sheetId="1" r:id="rId1"/>
    <sheet name="Hoja3" sheetId="3" state="hidden" r:id="rId2"/>
    <sheet name="Hoja2" sheetId="2" state="hidden" r:id="rId3"/>
  </sheets>
  <definedNames>
    <definedName name="_xlnm.Print_Area" localSheetId="0">Tablero!$A$1:$P$30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I24" i="1" s="1"/>
  <c r="O14" i="1"/>
  <c r="I16" i="1"/>
  <c r="H24" i="1"/>
  <c r="L8" i="1" s="1"/>
  <c r="F24" i="1"/>
</calcChain>
</file>

<file path=xl/sharedStrings.xml><?xml version="1.0" encoding="utf-8"?>
<sst xmlns="http://schemas.openxmlformats.org/spreadsheetml/2006/main" count="56" uniqueCount="55">
  <si>
    <t>PRESUPUESTO VIGENTE PARA 2023</t>
  </si>
  <si>
    <t>AUTORIDADES</t>
  </si>
  <si>
    <t>SERVICIOS PERSONALES, TÉCNICOS Y PROFESIONALES</t>
  </si>
  <si>
    <t>Presupuesto vigente</t>
  </si>
  <si>
    <t>Descripción del programa</t>
  </si>
  <si>
    <t>Presupuesto ejecutado</t>
  </si>
  <si>
    <t>Procentaje de ejecución</t>
  </si>
  <si>
    <t>Información Pública</t>
  </si>
  <si>
    <t>Región 1: Guatemala</t>
  </si>
  <si>
    <t xml:space="preserve">PRESUPUESTO EJECUTADO </t>
  </si>
  <si>
    <t xml:space="preserve">PORCENTAJE DE EJECUCIÓN </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</si>
  <si>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</si>
  <si>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</si>
  <si>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</si>
  <si>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</si>
  <si>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</si>
  <si>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</si>
  <si>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</si>
  <si>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Región 10: Servicios en el exterior</t>
  </si>
  <si>
    <t>GESTIÓN DE PRESUPUESTO</t>
  </si>
  <si>
    <t>EJECUCIÓN 
POR FINALIDADES</t>
  </si>
  <si>
    <t>Servicios técnicos o profesionales subgrupo 18</t>
  </si>
  <si>
    <t>Servicios técnicos o profesionales 029</t>
  </si>
  <si>
    <t>Personal permanente 011</t>
  </si>
  <si>
    <t>SECRETARÍA PRESIDENCIAL DE LA MUJER</t>
  </si>
  <si>
    <t>Grupo (0): SERVICIOS PERSONALES</t>
  </si>
  <si>
    <t>Grupo (100): SERVICIOS NO PERSONALES</t>
  </si>
  <si>
    <t>Grupo (200): MATERIALES Y SUMINISTROS</t>
  </si>
  <si>
    <t>Grupo (300): PROPIEDAD, PLANTA, EQUIPO E INTANGIBLES</t>
  </si>
  <si>
    <t>Grupo (400): TRANSFERENCIAS CORRIENTES</t>
  </si>
  <si>
    <t>Finalidad: Servicios Públicos Generales</t>
  </si>
  <si>
    <t>Región (I): Región I Metropolitana</t>
  </si>
  <si>
    <t>Promoción y Desarrollo Integral de la Mujer</t>
  </si>
  <si>
    <t>Secretaria Presidencial de la Mujer</t>
  </si>
  <si>
    <t>Ana Leticia Aguilar Theissen</t>
  </si>
  <si>
    <t>Subsecretaria Presidencial de la Mujer</t>
  </si>
  <si>
    <t xml:space="preserve">Personal temporal 021
</t>
  </si>
  <si>
    <t>PROGRAMA 47</t>
  </si>
  <si>
    <t xml:space="preserve"> PROGRAMAS PRESUPUESTARIOS</t>
  </si>
  <si>
    <t>Personal Administrativo, Técnico, Profesional Y Operativo 081</t>
  </si>
  <si>
    <t>Grupo (900): ASIGNACIONES GLOBALES</t>
  </si>
  <si>
    <t xml:space="preserve">11 personas
</t>
  </si>
  <si>
    <t>Presupuesto vigente 2024</t>
  </si>
  <si>
    <t>00 personas</t>
  </si>
  <si>
    <t>04 personas</t>
  </si>
  <si>
    <t xml:space="preserve">Diana Nicte Sagastume Paiz               </t>
  </si>
  <si>
    <t>ACTUALIZADO AL 30 DE JUNIO DEL 2024</t>
  </si>
  <si>
    <t>100 personas</t>
  </si>
  <si>
    <t>26 personas</t>
  </si>
  <si>
    <t>PRINCIPALES AVANCES O LOGROS
AL 30 DE JUNIO DE 2024</t>
  </si>
  <si>
    <t xml:space="preserve">1.Evaluación de la Política Nacional de Promoción y Desarrollo Integral de las Mujeres (PNPDIM) 2008 – 2023: inicio de recopilación de información sobre la percepción de las organizaciones de mujeres y las acciones realizadas por instituciones públicas (centralizadas y descentralizadas).
</t>
  </si>
  <si>
    <t>2.	Inclusión de nuevas variables en el diccionario de Sistema Nacional de información sobre Violencia contra la Mujer (SNIVCM): Reunión con las comisiones de trabajo del SNIVCM y participación de la Dirección de Gestión de la Información con el tema “Propuesta de inclusión de variables: Ingreso económico y Estatus migratorio en el SNIVCM”, esta inclusión tiene como objetivo visibilizar las brechas de inequidad entre hombres y mujeres, así como mejorar la producción de información estadística.</t>
  </si>
  <si>
    <t>3.	Coordinación con el Ministerio de Gobernación y Organizaciones de Mujeres para la definición de funciones de las mesas temáticas de la Coordinadora Nacional para la Prevención de la Violencia Intrafamiliar y Contra las Mujeres -CONAPREVI-, así como la revisión de la programación institucional, ambas vinculadas con el abordaje de la Violencia contra la mujer -VCM-.</t>
  </si>
  <si>
    <t>4.	Asistencia técnica en la producción de datos estadísticos con enfoque de equidad entre hombres y mujeres: La Seprem ha iniciado la asistencia técnica para mejorar la producción de datos estadísticos con un enfoque de equidad de género en instituciones priorizadas. La primera fase de esta asistencia técnica se ha puesto en marcha con el Instituto Guatemalteco de Migración (IGM), con el objetivo de fortalecer la información estadística de la institución para visibilizar las brechas de inequidad entre hombres y mujeres guatemaltecas.</t>
  </si>
  <si>
    <t>5.	Presentación del Informe Nacional de Avances sobre la implementación de la Declaración de y Plataforma de Acción de Beijing ante la Organización de Naciones Unidas ONU Mujeres, a través del Ministerio de Relaciones Exteriores.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</si>
</sst>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quot;#,##0;[Red]\-&quot;Q&quot;#,##0"/>
    <numFmt numFmtId="165" formatCode="&quot;Q&quot;#,##0.00;\-&quot;Q&quot;#,##0.00"/>
    <numFmt numFmtId="166" formatCode="&quot;Q&quot;#,##0.00;[Red]\-&quot;Q&quot;#,##0.00"/>
    <numFmt numFmtId="167" formatCode="0.0"/>
    <numFmt numFmtId="168" formatCode="&quot;Q&quot;#,##0.00"/>
  </numFmts>
  <fonts count="12"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b/>
      <sz val="14"/>
      <color rgb="FFFF0000"/>
      <name val="Arial"/>
      <family val="2"/>
    </font>
    <font>
      <b/>
      <sz val="18"/>
      <color rgb="FF00B050"/>
      <name val="Arial"/>
      <family val="2"/>
    </font>
    <font>
      <sz val="8"/>
      <color theme="1"/>
      <name val="Arial"/>
      <family val="2"/>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11">
    <xf numFmtId="0" fontId="0" fillId="0" borderId="0" xfId="0"/>
    <xf numFmtId="0" fontId="0" fillId="4" borderId="0" xfId="0" applyFill="1"/>
    <xf numFmtId="0" fontId="2" fillId="4" borderId="0" xfId="0" applyFont="1" applyFill="1"/>
    <xf numFmtId="0" fontId="2" fillId="4" borderId="0" xfId="0" applyFont="1" applyFill="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2" fillId="4" borderId="8" xfId="0" applyFont="1" applyFill="1" applyBorder="1" applyAlignment="1">
      <alignment vertical="center" wrapText="1"/>
    </xf>
    <xf numFmtId="0" fontId="2" fillId="0" borderId="6" xfId="0" applyFont="1" applyBorder="1" applyAlignment="1">
      <alignment vertical="center" wrapText="1"/>
    </xf>
    <xf numFmtId="0" fontId="1" fillId="4" borderId="0" xfId="0" applyFont="1" applyFill="1"/>
    <xf numFmtId="0" fontId="2" fillId="0" borderId="4" xfId="0" applyFont="1" applyBorder="1" applyAlignment="1">
      <alignment horizontal="left" vertical="center" wrapText="1"/>
    </xf>
    <xf numFmtId="166" fontId="2" fillId="3" borderId="5" xfId="0" applyNumberFormat="1" applyFont="1" applyFill="1" applyBorder="1" applyAlignment="1">
      <alignment horizontal="center" vertical="center"/>
    </xf>
    <xf numFmtId="0" fontId="5" fillId="4" borderId="0" xfId="0" applyFont="1" applyFill="1"/>
    <xf numFmtId="0" fontId="4" fillId="4" borderId="0" xfId="0" applyFont="1" applyFill="1" applyAlignment="1">
      <alignment horizontal="center" vertical="top" wrapText="1"/>
    </xf>
    <xf numFmtId="0" fontId="2" fillId="4" borderId="9" xfId="0" applyFont="1" applyFill="1" applyBorder="1" applyAlignment="1">
      <alignment horizontal="center" vertical="center"/>
    </xf>
    <xf numFmtId="164" fontId="2" fillId="4" borderId="0" xfId="0" applyNumberFormat="1" applyFont="1" applyFill="1" applyAlignment="1">
      <alignment horizontal="center" vertical="center"/>
    </xf>
    <xf numFmtId="0" fontId="11" fillId="4" borderId="0" xfId="0" applyFont="1" applyFill="1" applyAlignment="1">
      <alignment vertical="center"/>
    </xf>
    <xf numFmtId="168" fontId="2" fillId="3" borderId="15" xfId="0" applyNumberFormat="1" applyFont="1" applyFill="1" applyBorder="1" applyAlignment="1">
      <alignment horizontal="center" vertical="center"/>
    </xf>
    <xf numFmtId="168" fontId="2" fillId="3" borderId="5" xfId="0" applyNumberFormat="1" applyFont="1" applyFill="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3" fillId="4" borderId="12" xfId="0" applyFont="1" applyFill="1" applyBorder="1" applyAlignment="1">
      <alignment horizontal="center" vertical="center"/>
    </xf>
    <xf numFmtId="0" fontId="3" fillId="4" borderId="3" xfId="0" applyFont="1" applyFill="1" applyBorder="1" applyAlignment="1">
      <alignment horizontal="center" vertical="center" wrapText="1"/>
    </xf>
    <xf numFmtId="165" fontId="2" fillId="4" borderId="24" xfId="1"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165" fontId="2" fillId="0" borderId="0" xfId="1" applyNumberFormat="1" applyFont="1" applyFill="1" applyBorder="1" applyAlignment="1">
      <alignment horizontal="center" vertical="center"/>
    </xf>
    <xf numFmtId="167" fontId="2" fillId="0" borderId="0" xfId="0" applyNumberFormat="1" applyFont="1" applyAlignment="1">
      <alignment horizontal="center" vertical="center"/>
    </xf>
    <xf numFmtId="0" fontId="7" fillId="0" borderId="0" xfId="0" applyFont="1" applyAlignment="1">
      <alignment vertical="center" wrapText="1"/>
    </xf>
    <xf numFmtId="0" fontId="2" fillId="3" borderId="34" xfId="0" applyFont="1" applyFill="1" applyBorder="1" applyAlignment="1">
      <alignment vertical="center" wrapText="1"/>
    </xf>
    <xf numFmtId="0" fontId="7" fillId="2" borderId="33" xfId="0" applyFont="1" applyFill="1" applyBorder="1" applyAlignment="1">
      <alignment horizontal="center" vertical="center" wrapText="1"/>
    </xf>
    <xf numFmtId="0" fontId="2" fillId="0" borderId="0" xfId="0" applyFont="1" applyAlignment="1">
      <alignment horizontal="left" vertical="center" wrapText="1"/>
    </xf>
    <xf numFmtId="166" fontId="2" fillId="0" borderId="0" xfId="0" applyNumberFormat="1" applyFont="1" applyAlignment="1">
      <alignment horizontal="center" vertical="center"/>
    </xf>
    <xf numFmtId="0" fontId="2" fillId="0" borderId="35" xfId="0" applyFont="1" applyBorder="1" applyAlignment="1">
      <alignment horizontal="left" vertical="center" wrapText="1"/>
    </xf>
    <xf numFmtId="166" fontId="2" fillId="3" borderId="36" xfId="0" applyNumberFormat="1" applyFont="1" applyFill="1" applyBorder="1" applyAlignment="1">
      <alignment horizontal="center" vertical="center"/>
    </xf>
    <xf numFmtId="0" fontId="2" fillId="0" borderId="8" xfId="0" applyFont="1" applyBorder="1" applyAlignment="1">
      <alignment horizontal="left" vertical="center" wrapText="1"/>
    </xf>
    <xf numFmtId="166" fontId="2" fillId="0" borderId="9" xfId="0" applyNumberFormat="1" applyFont="1" applyBorder="1" applyAlignment="1">
      <alignment horizontal="center" vertical="center"/>
    </xf>
    <xf numFmtId="10" fontId="2" fillId="0" borderId="7" xfId="2" applyNumberFormat="1" applyFont="1" applyBorder="1" applyAlignment="1">
      <alignment horizontal="center" vertical="center"/>
    </xf>
    <xf numFmtId="0" fontId="2" fillId="0" borderId="27" xfId="0" applyFont="1" applyBorder="1" applyAlignment="1">
      <alignment horizontal="left" vertical="center" wrapText="1"/>
    </xf>
    <xf numFmtId="168" fontId="2" fillId="3" borderId="26" xfId="0" applyNumberFormat="1" applyFont="1" applyFill="1" applyBorder="1" applyAlignment="1">
      <alignment horizontal="center" vertical="center"/>
    </xf>
    <xf numFmtId="0" fontId="2" fillId="4" borderId="0" xfId="0" applyFont="1" applyFill="1" applyAlignment="1">
      <alignment horizontal="left" vertical="center" wrapText="1"/>
    </xf>
    <xf numFmtId="166"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2" fillId="4" borderId="6"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0" xfId="0" applyFont="1" applyAlignment="1">
      <alignment horizontal="left" vertical="center" wrapText="1"/>
    </xf>
    <xf numFmtId="165" fontId="2" fillId="0" borderId="0" xfId="1"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4" borderId="12" xfId="0" applyFont="1" applyFill="1" applyBorder="1" applyAlignment="1">
      <alignment horizontal="center" vertical="center"/>
    </xf>
    <xf numFmtId="0" fontId="2" fillId="0" borderId="32" xfId="0" applyFont="1" applyBorder="1" applyAlignment="1">
      <alignment horizontal="left" vertical="center" wrapText="1"/>
    </xf>
    <xf numFmtId="0" fontId="2" fillId="0" borderId="31" xfId="0" applyFont="1" applyBorder="1" applyAlignment="1">
      <alignment horizontal="left" vertical="center" wrapText="1"/>
    </xf>
    <xf numFmtId="165" fontId="2" fillId="0" borderId="25" xfId="1" applyNumberFormat="1" applyFont="1" applyBorder="1" applyAlignment="1">
      <alignment horizontal="center" vertical="center"/>
    </xf>
    <xf numFmtId="165" fontId="2" fillId="0" borderId="31" xfId="1" applyNumberFormat="1" applyFont="1" applyBorder="1" applyAlignment="1">
      <alignment horizontal="center" vertical="center"/>
    </xf>
    <xf numFmtId="168" fontId="2" fillId="3" borderId="5" xfId="0" applyNumberFormat="1" applyFont="1" applyFill="1" applyBorder="1" applyAlignment="1">
      <alignment horizontal="center" vertical="center"/>
    </xf>
    <xf numFmtId="10" fontId="2" fillId="3" borderId="15" xfId="2" applyNumberFormat="1" applyFont="1" applyFill="1" applyBorder="1" applyAlignment="1">
      <alignment horizontal="center" vertical="center"/>
    </xf>
    <xf numFmtId="10" fontId="2" fillId="3" borderId="14" xfId="2" applyNumberFormat="1" applyFont="1" applyFill="1" applyBorder="1" applyAlignment="1">
      <alignment horizontal="center" vertical="center"/>
    </xf>
    <xf numFmtId="0" fontId="6" fillId="4" borderId="0" xfId="0" applyFont="1" applyFill="1" applyAlignment="1">
      <alignment horizontal="center"/>
    </xf>
    <xf numFmtId="17" fontId="9" fillId="4" borderId="0" xfId="0" applyNumberFormat="1" applyFont="1" applyFill="1" applyAlignment="1">
      <alignment horizontal="center"/>
    </xf>
    <xf numFmtId="0" fontId="9" fillId="4" borderId="0" xfId="0" applyFont="1" applyFill="1" applyAlignment="1">
      <alignment horizontal="center"/>
    </xf>
    <xf numFmtId="0" fontId="10" fillId="4" borderId="0" xfId="0" applyFont="1" applyFill="1" applyAlignment="1">
      <alignment horizont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2" fillId="0" borderId="22" xfId="0" applyFont="1" applyBorder="1" applyAlignment="1">
      <alignment horizontal="left" vertical="center" wrapText="1"/>
    </xf>
    <xf numFmtId="0" fontId="2" fillId="0" borderId="27" xfId="0" applyFont="1" applyBorder="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68" fontId="2" fillId="3" borderId="15" xfId="0" applyNumberFormat="1" applyFont="1" applyFill="1" applyBorder="1" applyAlignment="1">
      <alignment horizontal="center" vertical="center"/>
    </xf>
    <xf numFmtId="168" fontId="2" fillId="3" borderId="23" xfId="0" applyNumberFormat="1" applyFont="1" applyFill="1" applyBorder="1" applyAlignment="1">
      <alignment horizontal="center" vertical="center"/>
    </xf>
    <xf numFmtId="168" fontId="2" fillId="3" borderId="14" xfId="0" applyNumberFormat="1" applyFont="1" applyFill="1" applyBorder="1" applyAlignment="1">
      <alignment horizontal="center" vertical="center"/>
    </xf>
    <xf numFmtId="0" fontId="2" fillId="0" borderId="16" xfId="0" applyFont="1" applyBorder="1" applyAlignment="1">
      <alignment horizontal="left" vertical="center" wrapText="1"/>
    </xf>
    <xf numFmtId="0" fontId="2" fillId="0" borderId="13" xfId="0" applyFont="1" applyBorder="1" applyAlignment="1">
      <alignment horizontal="left" vertical="center" wrapText="1"/>
    </xf>
    <xf numFmtId="0" fontId="2" fillId="3" borderId="2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0" borderId="0" xfId="0" applyFont="1" applyAlignment="1">
      <alignment horizontal="center" vertical="center"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66" fontId="2" fillId="0" borderId="0" xfId="0" applyNumberFormat="1" applyFont="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vertical="center" wrapText="1"/>
    </xf>
    <xf numFmtId="166" fontId="2" fillId="3" borderId="5"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164" fontId="2" fillId="3" borderId="15" xfId="0" applyNumberFormat="1" applyFont="1" applyFill="1" applyBorder="1" applyAlignment="1">
      <alignment horizontal="center" vertical="center"/>
    </xf>
    <xf numFmtId="0" fontId="2" fillId="3" borderId="14" xfId="0" applyFont="1" applyFill="1" applyBorder="1" applyAlignment="1">
      <alignment horizontal="center" vertical="center"/>
    </xf>
    <xf numFmtId="166" fontId="2" fillId="3" borderId="15" xfId="0" applyNumberFormat="1" applyFont="1" applyFill="1" applyBorder="1" applyAlignment="1">
      <alignment horizontal="center" vertical="center"/>
    </xf>
    <xf numFmtId="166" fontId="2" fillId="3" borderId="14" xfId="0" applyNumberFormat="1" applyFont="1" applyFill="1" applyBorder="1" applyAlignment="1">
      <alignment horizontal="center" vertical="center"/>
    </xf>
    <xf numFmtId="10" fontId="2" fillId="3" borderId="15" xfId="0" applyNumberFormat="1" applyFont="1" applyFill="1" applyBorder="1" applyAlignment="1">
      <alignment horizontal="center" vertical="center"/>
    </xf>
    <xf numFmtId="10" fontId="2" fillId="3" borderId="14"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spPr>
            <a:solidFill>
              <a:schemeClr val="accent5">
                <a:lumMod val="75000"/>
              </a:schemeClr>
            </a:solidFill>
          </c:spPr>
          <c:dPt>
            <c:idx val="0"/>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9B2C-46FE-9DB0-5AF32BAEC5EE}"/>
              </c:ext>
            </c:extLst>
          </c:dPt>
          <c:dPt>
            <c:idx val="1"/>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9B2C-46FE-9DB0-5AF32BAEC5EE}"/>
              </c:ext>
            </c:extLst>
          </c:dPt>
          <c:dPt>
            <c:idx val="2"/>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9B2C-46FE-9DB0-5AF32BAEC5EE}"/>
              </c:ext>
            </c:extLst>
          </c:dPt>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Red]\-&quot;Q&quot;#,##0">
                  <c:v>26198811</c:v>
                </c:pt>
                <c:pt idx="1" formatCode="&quot;Q&quot;#,##0.00;[Red]\-&quot;Q&quot;#,##0.00">
                  <c:v>11271803.189999999</c:v>
                </c:pt>
                <c:pt idx="2" formatCode="0.00%">
                  <c:v>0.43020000000000003</c:v>
                </c:pt>
              </c:numCache>
            </c:numRef>
          </c:val>
          <c:extLst>
            <c:ext xmlns:c16="http://schemas.microsoft.com/office/drawing/2014/chart" uri="{C3380CC4-5D6E-409C-BE32-E72D297353CC}">
              <c16:uniqueId val="{00000006-9B2C-46FE-9DB0-5AF32BAEC5EE}"/>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spPr>
            <a:solidFill>
              <a:schemeClr val="accent5">
                <a:lumMod val="75000"/>
              </a:schemeClr>
            </a:solidFill>
          </c:spPr>
          <c:dPt>
            <c:idx val="0"/>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CD73-44CA-9A9F-259D5A9065EB}"/>
              </c:ext>
            </c:extLst>
          </c:dPt>
          <c:dPt>
            <c:idx val="1"/>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2-CD73-44CA-9A9F-259D5A9065EB}"/>
              </c:ext>
            </c:extLst>
          </c:dPt>
          <c:dPt>
            <c:idx val="2"/>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73-44CA-9A9F-259D5A9065EB}"/>
              </c:ext>
            </c:extLst>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3D8A7FFA-DE52-4AEA-92FC-D1D4B3E21689}" type="VALUE">
                      <a:rPr lang="en-US" sz="800"/>
                      <a:pPr>
                        <a:defRPr sz="800" b="0" i="0" u="none" strike="noStrike" kern="1200" baseline="0">
                          <a:solidFill>
                            <a:schemeClr val="tx1">
                              <a:lumMod val="75000"/>
                              <a:lumOff val="25000"/>
                            </a:schemeClr>
                          </a:solidFill>
                          <a:latin typeface="+mn-lt"/>
                          <a:ea typeface="+mn-ea"/>
                          <a:cs typeface="+mn-cs"/>
                        </a:defRPr>
                      </a:pPr>
                      <a:t>[VALOR]</a:t>
                    </a:fld>
                    <a:br>
                      <a:rPr lang="en-US" sz="800"/>
                    </a:br>
                    <a:fld id="{1C5B23B2-7162-4B80-A9E8-A5A16CBDC1F8}"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n-US" sz="80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CD73-44CA-9A9F-259D5A9065EB}"/>
                </c:ext>
              </c:extLst>
            </c:dLbl>
            <c:dLbl>
              <c:idx val="1"/>
              <c:layout>
                <c:manualLayout>
                  <c:x val="7.6710784879495897E-2"/>
                  <c:y val="-1.5207560359529132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fld id="{12C438FD-62FF-4644-A6B2-A532F7EC1A77}"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t>
                    </a:r>
                  </a:p>
                  <a:p>
                    <a:pPr>
                      <a:defRPr sz="800" b="0" i="0" u="none" strike="noStrike" kern="1200" baseline="0">
                        <a:solidFill>
                          <a:schemeClr val="tx1">
                            <a:lumMod val="75000"/>
                            <a:lumOff val="25000"/>
                          </a:schemeClr>
                        </a:solidFill>
                        <a:latin typeface="+mn-lt"/>
                        <a:ea typeface="+mn-ea"/>
                        <a:cs typeface="+mn-cs"/>
                      </a:defRPr>
                    </a:pPr>
                    <a:fld id="{A69968F2-94F4-474F-8704-50D53039107D}"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MX"/>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8751015243615714"/>
                      <c:h val="0.16645860339876034"/>
                    </c:manualLayout>
                  </c15:layout>
                  <c15:dlblFieldTable/>
                  <c15:showDataLabelsRange val="0"/>
                </c:ext>
                <c:ext xmlns:c16="http://schemas.microsoft.com/office/drawing/2014/chart" uri="{C3380CC4-5D6E-409C-BE32-E72D297353CC}">
                  <c16:uniqueId val="{00000002-CD73-44CA-9A9F-259D5A9065EB}"/>
                </c:ext>
              </c:extLst>
            </c:dLbl>
            <c:dLbl>
              <c:idx val="2"/>
              <c:layout>
                <c:manualLayout>
                  <c:x val="0.25967840573267098"/>
                  <c:y val="2.217972519863157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629FB6D2-6481-406C-8E24-FE9F9136CEF4}" type="VALUE">
                      <a:rPr lang="en-US" sz="800"/>
                      <a:pPr>
                        <a:defRPr sz="800" b="0" i="0" u="none" strike="noStrike" kern="1200" baseline="0">
                          <a:solidFill>
                            <a:schemeClr val="tx1">
                              <a:lumMod val="75000"/>
                              <a:lumOff val="25000"/>
                            </a:schemeClr>
                          </a:solidFill>
                          <a:latin typeface="+mn-lt"/>
                          <a:ea typeface="+mn-ea"/>
                          <a:cs typeface="+mn-cs"/>
                        </a:defRPr>
                      </a:pPr>
                      <a:t>[VALOR]</a:t>
                    </a:fld>
                    <a:endParaRPr lang="en-US" sz="800"/>
                  </a:p>
                  <a:p>
                    <a:pPr>
                      <a:defRPr sz="800" b="0" i="0" u="none" strike="noStrike" kern="1200" baseline="0">
                        <a:solidFill>
                          <a:schemeClr val="tx1">
                            <a:lumMod val="75000"/>
                            <a:lumOff val="25000"/>
                          </a:schemeClr>
                        </a:solidFill>
                        <a:latin typeface="+mn-lt"/>
                        <a:ea typeface="+mn-ea"/>
                        <a:cs typeface="+mn-cs"/>
                      </a:defRPr>
                    </a:pPr>
                    <a:fld id="{11B67D9D-0B42-41C9-B7EF-C7CDB957ACD6}"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MX"/>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3308078346884155"/>
                      <c:h val="0.16574688113508759"/>
                    </c:manualLayout>
                  </c15:layout>
                  <c15:dlblFieldTable/>
                  <c15:showDataLabelsRange val="0"/>
                </c:ext>
                <c:ext xmlns:c16="http://schemas.microsoft.com/office/drawing/2014/chart" uri="{C3380CC4-5D6E-409C-BE32-E72D297353CC}">
                  <c16:uniqueId val="{00000003-CD73-44CA-9A9F-259D5A9065EB}"/>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Red]\-&quot;Q&quot;#,##0">
                  <c:v>26198811</c:v>
                </c:pt>
                <c:pt idx="1" formatCode="&quot;Q&quot;#,##0.00;[Red]\-&quot;Q&quot;#,##0.00">
                  <c:v>11271803.189999999</c:v>
                </c:pt>
                <c:pt idx="2" formatCode="0.00%">
                  <c:v>0.43020000000000003</c:v>
                </c:pt>
              </c:numCache>
            </c:numRef>
          </c:val>
          <c:extLst>
            <c:ext xmlns:c16="http://schemas.microsoft.com/office/drawing/2014/chart" uri="{C3380CC4-5D6E-409C-BE32-E72D297353CC}">
              <c16:uniqueId val="{00000000-CD73-44CA-9A9F-259D5A9065E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1039091</xdr:colOff>
      <xdr:row>0</xdr:row>
      <xdr:rowOff>121227</xdr:rowOff>
    </xdr:from>
    <xdr:to>
      <xdr:col>2</xdr:col>
      <xdr:colOff>2206559</xdr:colOff>
      <xdr:row>4</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961409" y="121227"/>
          <a:ext cx="1171179" cy="1039091"/>
        </a:xfrm>
        <a:prstGeom prst="rect">
          <a:avLst/>
        </a:prstGeom>
      </xdr:spPr>
    </xdr:pic>
    <xdr:clientData/>
  </xdr:twoCellAnchor>
  <xdr:twoCellAnchor>
    <xdr:from>
      <xdr:col>14</xdr:col>
      <xdr:colOff>40822</xdr:colOff>
      <xdr:row>0</xdr:row>
      <xdr:rowOff>125017</xdr:rowOff>
    </xdr:from>
    <xdr:to>
      <xdr:col>14</xdr:col>
      <xdr:colOff>1129393</xdr:colOff>
      <xdr:row>3</xdr:row>
      <xdr:rowOff>285751</xdr:rowOff>
    </xdr:to>
    <xdr:sp macro="" textlink="">
      <xdr:nvSpPr>
        <xdr:cNvPr id="5" name="CuadroTexto 4">
          <a:extLst>
            <a:ext uri="{FF2B5EF4-FFF2-40B4-BE49-F238E27FC236}">
              <a16:creationId xmlns:a16="http://schemas.microsoft.com/office/drawing/2014/main" id="{748B017E-EDC1-433B-9133-BFDA2EA5A28A}"/>
            </a:ext>
          </a:extLst>
        </xdr:cNvPr>
        <xdr:cNvSpPr txBox="1"/>
      </xdr:nvSpPr>
      <xdr:spPr>
        <a:xfrm>
          <a:off x="19305135" y="125017"/>
          <a:ext cx="1088571" cy="910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GT" sz="800" b="1">
              <a:latin typeface="Arial" panose="020B0604020202020204" pitchFamily="34" charset="0"/>
              <a:cs typeface="Arial" panose="020B0604020202020204" pitchFamily="34" charset="0"/>
            </a:rPr>
            <a:t>INCORPORAR</a:t>
          </a:r>
          <a:r>
            <a:rPr lang="es-GT" sz="800" b="1" baseline="0">
              <a:latin typeface="Arial" panose="020B0604020202020204" pitchFamily="34" charset="0"/>
              <a:cs typeface="Arial" panose="020B0604020202020204" pitchFamily="34" charset="0"/>
            </a:rPr>
            <a:t> UN CÓDIGO QR QUE REMITA AL SITIO DE INFORMACIÓN PÚBLICA DE LA INSTITUCIÓN</a:t>
          </a:r>
          <a:endParaRPr lang="es-GT" sz="800" b="1">
            <a:latin typeface="Arial" panose="020B0604020202020204" pitchFamily="34" charset="0"/>
            <a:cs typeface="Arial" panose="020B0604020202020204" pitchFamily="34" charset="0"/>
          </a:endParaRPr>
        </a:p>
      </xdr:txBody>
    </xdr:sp>
    <xdr:clientData/>
  </xdr:twoCellAnchor>
  <xdr:twoCellAnchor editAs="oneCell">
    <xdr:from>
      <xdr:col>10</xdr:col>
      <xdr:colOff>499483</xdr:colOff>
      <xdr:row>11</xdr:row>
      <xdr:rowOff>34847</xdr:rowOff>
    </xdr:from>
    <xdr:to>
      <xdr:col>11</xdr:col>
      <xdr:colOff>569177</xdr:colOff>
      <xdr:row>18</xdr:row>
      <xdr:rowOff>24473</xdr:rowOff>
    </xdr:to>
    <xdr:pic>
      <xdr:nvPicPr>
        <xdr:cNvPr id="4" name="Imagen 3" descr="mapa destacado del departamento de guatemala: ilustración de stock  2007474344 | Shutterstock">
          <a:extLst>
            <a:ext uri="{FF2B5EF4-FFF2-40B4-BE49-F238E27FC236}">
              <a16:creationId xmlns:a16="http://schemas.microsoft.com/office/drawing/2014/main" id="{066FF1D2-5D0A-496B-CD1D-282D0D81396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619" b="6072"/>
        <a:stretch/>
      </xdr:blipFill>
      <xdr:spPr bwMode="auto">
        <a:xfrm>
          <a:off x="13207227" y="3403445"/>
          <a:ext cx="2555487" cy="27658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0</xdr:colOff>
      <xdr:row>1</xdr:row>
      <xdr:rowOff>0</xdr:rowOff>
    </xdr:from>
    <xdr:to>
      <xdr:col>2</xdr:col>
      <xdr:colOff>271532</xdr:colOff>
      <xdr:row>4</xdr:row>
      <xdr:rowOff>96737</xdr:rowOff>
    </xdr:to>
    <xdr:pic>
      <xdr:nvPicPr>
        <xdr:cNvPr id="3" name="Imagen 2">
          <a:extLst>
            <a:ext uri="{FF2B5EF4-FFF2-40B4-BE49-F238E27FC236}">
              <a16:creationId xmlns:a16="http://schemas.microsoft.com/office/drawing/2014/main" id="{5DDE61C6-D64E-E39E-CF74-BF382DE7153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5244" y="185854"/>
          <a:ext cx="2350770" cy="956310"/>
        </a:xfrm>
        <a:prstGeom prst="rect">
          <a:avLst/>
        </a:prstGeom>
      </xdr:spPr>
    </xdr:pic>
    <xdr:clientData/>
  </xdr:twoCellAnchor>
  <xdr:twoCellAnchor>
    <xdr:from>
      <xdr:col>4</xdr:col>
      <xdr:colOff>0</xdr:colOff>
      <xdr:row>15</xdr:row>
      <xdr:rowOff>11617</xdr:rowOff>
    </xdr:from>
    <xdr:to>
      <xdr:col>5</xdr:col>
      <xdr:colOff>1428750</xdr:colOff>
      <xdr:row>20</xdr:row>
      <xdr:rowOff>394940</xdr:rowOff>
    </xdr:to>
    <xdr:graphicFrame macro="">
      <xdr:nvGraphicFramePr>
        <xdr:cNvPr id="9" name="Gráfico 8">
          <a:extLst>
            <a:ext uri="{FF2B5EF4-FFF2-40B4-BE49-F238E27FC236}">
              <a16:creationId xmlns:a16="http://schemas.microsoft.com/office/drawing/2014/main" id="{062CD8B4-1852-4849-87C8-954C9BDD17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571499</xdr:colOff>
      <xdr:row>3</xdr:row>
      <xdr:rowOff>61912</xdr:rowOff>
    </xdr:from>
    <xdr:to>
      <xdr:col>7</xdr:col>
      <xdr:colOff>447674</xdr:colOff>
      <xdr:row>13</xdr:row>
      <xdr:rowOff>76200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30"/>
  <sheetViews>
    <sheetView tabSelected="1" topLeftCell="A8" zoomScale="82" zoomScaleNormal="82" workbookViewId="0">
      <selection activeCell="I18" sqref="I18"/>
    </sheetView>
  </sheetViews>
  <sheetFormatPr baseColWidth="10" defaultRowHeight="15" x14ac:dyDescent="0.25"/>
  <cols>
    <col min="1" max="1" width="4.85546875" style="1" customWidth="1"/>
    <col min="2" max="2" width="31.140625" style="1" customWidth="1"/>
    <col min="3" max="3" width="33.42578125" style="1" customWidth="1"/>
    <col min="4" max="4" width="3.85546875" style="1" customWidth="1"/>
    <col min="5" max="5" width="33.710937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17.7109375" style="1" customWidth="1"/>
    <col min="16" max="18" width="11.42578125" style="1"/>
    <col min="19" max="19" width="13.140625" style="1" bestFit="1" customWidth="1"/>
    <col min="20" max="16384" width="11.42578125" style="1"/>
  </cols>
  <sheetData>
    <row r="2" spans="2:19" ht="26.25" x14ac:dyDescent="0.4">
      <c r="B2" s="70" t="s">
        <v>17</v>
      </c>
      <c r="C2" s="70"/>
      <c r="D2" s="70"/>
      <c r="E2" s="70"/>
      <c r="F2" s="70"/>
      <c r="G2" s="70"/>
      <c r="H2" s="70"/>
      <c r="I2" s="70"/>
      <c r="J2" s="70"/>
      <c r="K2" s="70"/>
      <c r="L2" s="70"/>
      <c r="M2" s="70"/>
      <c r="N2" s="70"/>
      <c r="O2" s="70"/>
    </row>
    <row r="3" spans="2:19" ht="18" x14ac:dyDescent="0.25">
      <c r="B3" s="71" t="s">
        <v>46</v>
      </c>
      <c r="C3" s="72"/>
      <c r="D3" s="72"/>
      <c r="E3" s="72"/>
      <c r="F3" s="72"/>
      <c r="G3" s="72"/>
      <c r="H3" s="72"/>
      <c r="I3" s="72"/>
      <c r="J3" s="72"/>
      <c r="K3" s="72"/>
      <c r="L3" s="72"/>
      <c r="M3" s="72"/>
      <c r="N3" s="72"/>
      <c r="O3" s="72"/>
    </row>
    <row r="4" spans="2:19" ht="23.25" x14ac:dyDescent="0.35">
      <c r="B4" s="73" t="s">
        <v>24</v>
      </c>
      <c r="C4" s="73"/>
      <c r="D4" s="73"/>
      <c r="E4" s="73"/>
      <c r="F4" s="73"/>
      <c r="G4" s="73"/>
      <c r="H4" s="73"/>
      <c r="I4" s="73"/>
      <c r="J4" s="73"/>
      <c r="K4" s="73"/>
      <c r="L4" s="73"/>
      <c r="M4" s="73"/>
      <c r="N4" s="73"/>
      <c r="O4" s="73"/>
    </row>
    <row r="5" spans="2:19" ht="12.75" customHeight="1" x14ac:dyDescent="0.25">
      <c r="B5" s="13"/>
      <c r="C5" s="2"/>
      <c r="D5" s="2"/>
      <c r="E5" s="2"/>
      <c r="F5" s="2"/>
      <c r="G5" s="2"/>
      <c r="H5" s="2"/>
      <c r="I5" s="2"/>
      <c r="J5" s="10"/>
      <c r="K5" s="10"/>
      <c r="L5" s="10"/>
      <c r="M5" s="10"/>
      <c r="N5" s="10"/>
      <c r="O5" s="14" t="s">
        <v>7</v>
      </c>
    </row>
    <row r="6" spans="2:19" ht="15.75" thickBot="1" x14ac:dyDescent="0.3">
      <c r="B6" s="2"/>
      <c r="C6" s="2"/>
      <c r="D6" s="2"/>
      <c r="E6" s="2"/>
      <c r="F6" s="2"/>
      <c r="G6" s="2"/>
      <c r="H6" s="2"/>
      <c r="I6" s="2"/>
      <c r="J6" s="10"/>
      <c r="K6" s="10"/>
      <c r="L6" s="10"/>
      <c r="M6" s="10"/>
      <c r="N6" s="10"/>
      <c r="O6" s="10"/>
    </row>
    <row r="7" spans="2:19" ht="37.5" customHeight="1" thickBot="1" x14ac:dyDescent="0.3">
      <c r="B7" s="78" t="s">
        <v>1</v>
      </c>
      <c r="C7" s="79"/>
      <c r="D7" s="2"/>
      <c r="E7" s="78" t="s">
        <v>19</v>
      </c>
      <c r="F7" s="79"/>
      <c r="G7" s="2"/>
      <c r="H7" s="55" t="s">
        <v>15</v>
      </c>
      <c r="I7" s="79"/>
      <c r="K7" s="74" t="s">
        <v>16</v>
      </c>
      <c r="L7" s="75"/>
      <c r="N7" s="55" t="s">
        <v>2</v>
      </c>
      <c r="O7" s="58"/>
    </row>
    <row r="8" spans="2:19" ht="29.25" customHeight="1" thickBot="1" x14ac:dyDescent="0.3">
      <c r="B8" s="83" t="s">
        <v>33</v>
      </c>
      <c r="C8" s="87" t="s">
        <v>34</v>
      </c>
      <c r="D8" s="2"/>
      <c r="E8" s="83" t="s">
        <v>42</v>
      </c>
      <c r="F8" s="80">
        <v>26198811</v>
      </c>
      <c r="G8" s="2"/>
      <c r="H8" s="11" t="s">
        <v>25</v>
      </c>
      <c r="I8" s="19">
        <v>8562358.9100000001</v>
      </c>
      <c r="K8" s="36" t="s">
        <v>31</v>
      </c>
      <c r="L8" s="37">
        <f>+H24</f>
        <v>11271803.189999999</v>
      </c>
      <c r="N8" s="49" t="s">
        <v>12</v>
      </c>
      <c r="O8" s="67">
        <v>19707715</v>
      </c>
      <c r="Q8" s="3"/>
      <c r="R8" s="16"/>
    </row>
    <row r="9" spans="2:19" ht="29.25" customHeight="1" x14ac:dyDescent="0.25">
      <c r="B9" s="84"/>
      <c r="C9" s="88"/>
      <c r="D9" s="2"/>
      <c r="E9" s="84"/>
      <c r="F9" s="82"/>
      <c r="G9" s="2"/>
      <c r="H9" s="11" t="s">
        <v>26</v>
      </c>
      <c r="I9" s="19">
        <v>1402425.99</v>
      </c>
      <c r="K9" s="38"/>
      <c r="L9" s="39"/>
      <c r="N9" s="49"/>
      <c r="O9" s="67"/>
    </row>
    <row r="10" spans="2:19" ht="29.25" customHeight="1" x14ac:dyDescent="0.25">
      <c r="B10" s="76" t="s">
        <v>35</v>
      </c>
      <c r="C10" s="85" t="s">
        <v>45</v>
      </c>
      <c r="D10" s="2"/>
      <c r="E10" s="83" t="s">
        <v>5</v>
      </c>
      <c r="F10" s="80">
        <v>11271803.189999999</v>
      </c>
      <c r="G10" s="2"/>
      <c r="H10" s="11" t="s">
        <v>27</v>
      </c>
      <c r="I10" s="19">
        <v>224203.96</v>
      </c>
      <c r="K10" s="38"/>
      <c r="L10" s="39"/>
      <c r="N10" s="49" t="s">
        <v>13</v>
      </c>
      <c r="O10" s="67">
        <v>8562358.9100000001</v>
      </c>
      <c r="R10" s="43"/>
      <c r="S10" s="44"/>
    </row>
    <row r="11" spans="2:19" ht="29.25" customHeight="1" x14ac:dyDescent="0.25">
      <c r="B11" s="76"/>
      <c r="C11" s="85"/>
      <c r="D11" s="2"/>
      <c r="E11" s="76"/>
      <c r="F11" s="81"/>
      <c r="G11" s="2"/>
      <c r="H11" s="23" t="s">
        <v>28</v>
      </c>
      <c r="I11" s="18">
        <v>164946</v>
      </c>
      <c r="K11" s="38"/>
      <c r="L11" s="39"/>
      <c r="N11" s="49"/>
      <c r="O11" s="67"/>
      <c r="R11" s="43"/>
      <c r="S11" s="44"/>
    </row>
    <row r="12" spans="2:19" ht="29.25" customHeight="1" x14ac:dyDescent="0.25">
      <c r="B12" s="76"/>
      <c r="C12" s="85"/>
      <c r="D12" s="2"/>
      <c r="E12" s="76"/>
      <c r="F12" s="81"/>
      <c r="G12" s="2"/>
      <c r="H12" s="11" t="s">
        <v>29</v>
      </c>
      <c r="I12" s="19">
        <v>142509.9</v>
      </c>
      <c r="K12" s="38"/>
      <c r="L12" s="39"/>
      <c r="N12" s="49"/>
      <c r="O12" s="67"/>
      <c r="R12" s="43"/>
      <c r="S12" s="44"/>
    </row>
    <row r="13" spans="2:19" ht="29.25" customHeight="1" thickBot="1" x14ac:dyDescent="0.3">
      <c r="B13" s="77"/>
      <c r="C13" s="86"/>
      <c r="D13" s="2"/>
      <c r="E13" s="84"/>
      <c r="F13" s="82"/>
      <c r="G13" s="2"/>
      <c r="H13" s="41" t="s">
        <v>40</v>
      </c>
      <c r="I13" s="42">
        <v>775358.43</v>
      </c>
      <c r="K13" s="38"/>
      <c r="L13" s="39"/>
      <c r="N13" s="49"/>
      <c r="O13" s="67"/>
      <c r="R13" s="43"/>
      <c r="S13" s="45"/>
    </row>
    <row r="14" spans="2:19" ht="9" customHeight="1" thickBot="1" x14ac:dyDescent="0.3">
      <c r="B14" s="59"/>
      <c r="C14" s="89"/>
      <c r="D14" s="2"/>
      <c r="E14" s="83" t="s">
        <v>11</v>
      </c>
      <c r="F14" s="68">
        <f>F10/F8*100%</f>
        <v>0.43024102086159555</v>
      </c>
      <c r="G14" s="2"/>
      <c r="H14" s="4"/>
      <c r="I14" s="15"/>
      <c r="K14" s="94"/>
      <c r="L14" s="95"/>
      <c r="N14" s="49" t="s">
        <v>14</v>
      </c>
      <c r="O14" s="68">
        <f>O10/O8*100%</f>
        <v>0.43446736011759862</v>
      </c>
    </row>
    <row r="15" spans="2:19" ht="39" customHeight="1" x14ac:dyDescent="0.25">
      <c r="B15" s="59"/>
      <c r="C15" s="89"/>
      <c r="D15" s="2"/>
      <c r="E15" s="84"/>
      <c r="F15" s="69"/>
      <c r="G15" s="2"/>
      <c r="H15" s="103" t="s">
        <v>20</v>
      </c>
      <c r="I15" s="104"/>
      <c r="K15" s="94"/>
      <c r="L15" s="95"/>
      <c r="N15" s="49"/>
      <c r="O15" s="69"/>
    </row>
    <row r="16" spans="2:19" ht="16.5" customHeight="1" x14ac:dyDescent="0.25">
      <c r="B16" s="59"/>
      <c r="C16" s="89"/>
      <c r="D16" s="2"/>
      <c r="E16" s="4"/>
      <c r="F16" s="5"/>
      <c r="G16" s="2"/>
      <c r="H16" s="49" t="s">
        <v>30</v>
      </c>
      <c r="I16" s="101">
        <f>+I8+I9+I10+I11+I13+I12</f>
        <v>11271803.190000001</v>
      </c>
      <c r="K16" s="94"/>
      <c r="L16" s="95"/>
      <c r="N16" s="8"/>
      <c r="O16" s="7"/>
    </row>
    <row r="17" spans="2:15" ht="41.25" customHeight="1" thickBot="1" x14ac:dyDescent="0.3">
      <c r="B17" s="59"/>
      <c r="C17" s="89"/>
      <c r="D17" s="2"/>
      <c r="E17" s="6"/>
      <c r="F17" s="7"/>
      <c r="G17" s="2"/>
      <c r="H17" s="100"/>
      <c r="I17" s="102"/>
      <c r="K17" s="94"/>
      <c r="L17" s="95"/>
      <c r="N17" s="11" t="s">
        <v>23</v>
      </c>
      <c r="O17" s="21" t="s">
        <v>47</v>
      </c>
    </row>
    <row r="18" spans="2:15" ht="54" customHeight="1" x14ac:dyDescent="0.25">
      <c r="B18" s="28"/>
      <c r="C18" s="27"/>
      <c r="D18" s="2"/>
      <c r="E18" s="6"/>
      <c r="F18" s="7"/>
      <c r="G18" s="2"/>
      <c r="H18" s="34"/>
      <c r="I18" s="35"/>
      <c r="K18" s="94"/>
      <c r="L18" s="95"/>
      <c r="N18" s="11" t="s">
        <v>36</v>
      </c>
      <c r="O18" s="21" t="s">
        <v>41</v>
      </c>
    </row>
    <row r="19" spans="2:15" ht="54" customHeight="1" x14ac:dyDescent="0.25">
      <c r="B19" s="28"/>
      <c r="C19" s="27"/>
      <c r="D19" s="2"/>
      <c r="E19" s="6"/>
      <c r="F19" s="7"/>
      <c r="G19" s="2"/>
      <c r="H19" s="34"/>
      <c r="I19" s="35"/>
      <c r="K19" s="94"/>
      <c r="L19" s="95"/>
      <c r="N19" s="20" t="s">
        <v>22</v>
      </c>
      <c r="O19" s="21" t="s">
        <v>48</v>
      </c>
    </row>
    <row r="20" spans="2:15" ht="33" customHeight="1" x14ac:dyDescent="0.25">
      <c r="B20" s="59"/>
      <c r="C20" s="89"/>
      <c r="D20" s="2"/>
      <c r="E20" s="90"/>
      <c r="F20" s="91"/>
      <c r="G20" s="2"/>
      <c r="H20" s="99"/>
      <c r="I20" s="98"/>
      <c r="K20" s="94"/>
      <c r="L20" s="95"/>
      <c r="N20" s="20" t="s">
        <v>39</v>
      </c>
      <c r="O20" s="21" t="s">
        <v>43</v>
      </c>
    </row>
    <row r="21" spans="2:15" ht="33.75" customHeight="1" thickBot="1" x14ac:dyDescent="0.3">
      <c r="B21" s="59"/>
      <c r="C21" s="89"/>
      <c r="D21" s="2"/>
      <c r="E21" s="92"/>
      <c r="F21" s="93"/>
      <c r="G21" s="2"/>
      <c r="H21" s="99"/>
      <c r="I21" s="98"/>
      <c r="K21" s="96"/>
      <c r="L21" s="97"/>
      <c r="N21" s="9" t="s">
        <v>21</v>
      </c>
      <c r="O21" s="22" t="s">
        <v>44</v>
      </c>
    </row>
    <row r="22" spans="2:15" ht="23.25" customHeight="1" thickBot="1" x14ac:dyDescent="0.3">
      <c r="B22" s="2"/>
      <c r="C22" s="2"/>
      <c r="D22" s="2"/>
      <c r="E22" s="2"/>
      <c r="F22" s="2"/>
      <c r="G22" s="2"/>
      <c r="H22" s="2"/>
      <c r="I22" s="2"/>
    </row>
    <row r="23" spans="2:15" ht="35.25" customHeight="1" thickBot="1" x14ac:dyDescent="0.3">
      <c r="B23" s="2"/>
      <c r="C23" s="2"/>
      <c r="D23" s="61" t="s">
        <v>4</v>
      </c>
      <c r="E23" s="62"/>
      <c r="F23" s="62" t="s">
        <v>3</v>
      </c>
      <c r="G23" s="62"/>
      <c r="H23" s="24" t="s">
        <v>5</v>
      </c>
      <c r="I23" s="25" t="s">
        <v>6</v>
      </c>
      <c r="K23" s="55" t="s">
        <v>49</v>
      </c>
      <c r="L23" s="56"/>
      <c r="M23" s="56"/>
      <c r="N23" s="57"/>
      <c r="O23" s="58"/>
    </row>
    <row r="24" spans="2:15" ht="52.5" customHeight="1" thickBot="1" x14ac:dyDescent="0.3">
      <c r="B24" s="33" t="s">
        <v>38</v>
      </c>
      <c r="C24" s="32" t="s">
        <v>37</v>
      </c>
      <c r="D24" s="63" t="s">
        <v>32</v>
      </c>
      <c r="E24" s="64"/>
      <c r="F24" s="65">
        <f>+F8</f>
        <v>26198811</v>
      </c>
      <c r="G24" s="66"/>
      <c r="H24" s="26">
        <f>+F10</f>
        <v>11271803.189999999</v>
      </c>
      <c r="I24" s="40">
        <f>+F14</f>
        <v>0.43024102086159555</v>
      </c>
      <c r="K24" s="49" t="s">
        <v>50</v>
      </c>
      <c r="L24" s="50"/>
      <c r="M24" s="50"/>
      <c r="N24" s="50"/>
      <c r="O24" s="51"/>
    </row>
    <row r="25" spans="2:15" ht="54" customHeight="1" x14ac:dyDescent="0.25">
      <c r="B25" s="31"/>
      <c r="C25" s="28"/>
      <c r="D25" s="59"/>
      <c r="E25" s="59"/>
      <c r="F25" s="60"/>
      <c r="G25" s="60"/>
      <c r="H25" s="29"/>
      <c r="I25" s="30"/>
      <c r="K25" s="52" t="s">
        <v>51</v>
      </c>
      <c r="L25" s="53"/>
      <c r="M25" s="53"/>
      <c r="N25" s="53"/>
      <c r="O25" s="54"/>
    </row>
    <row r="26" spans="2:15" ht="42" customHeight="1" x14ac:dyDescent="0.25">
      <c r="B26" s="31"/>
      <c r="C26" s="28"/>
      <c r="D26" s="59"/>
      <c r="E26" s="59"/>
      <c r="F26" s="60"/>
      <c r="G26" s="60"/>
      <c r="H26" s="29"/>
      <c r="I26" s="30"/>
      <c r="K26" s="49" t="s">
        <v>52</v>
      </c>
      <c r="L26" s="50"/>
      <c r="M26" s="50"/>
      <c r="N26" s="50"/>
      <c r="O26" s="51"/>
    </row>
    <row r="27" spans="2:15" ht="56.25" customHeight="1" x14ac:dyDescent="0.25">
      <c r="B27" s="31"/>
      <c r="C27" s="28"/>
      <c r="D27" s="59"/>
      <c r="E27" s="59"/>
      <c r="F27" s="60"/>
      <c r="G27" s="60"/>
      <c r="H27" s="29"/>
      <c r="I27" s="30"/>
      <c r="K27" s="52" t="s">
        <v>53</v>
      </c>
      <c r="L27" s="53"/>
      <c r="M27" s="53"/>
      <c r="N27" s="53"/>
      <c r="O27" s="54"/>
    </row>
    <row r="28" spans="2:15" ht="39" customHeight="1" thickBot="1" x14ac:dyDescent="0.3">
      <c r="B28" s="31"/>
      <c r="C28" s="28"/>
      <c r="D28" s="59"/>
      <c r="E28" s="59"/>
      <c r="F28" s="60"/>
      <c r="G28" s="60"/>
      <c r="H28" s="29"/>
      <c r="I28" s="30"/>
      <c r="K28" s="46" t="s">
        <v>54</v>
      </c>
      <c r="L28" s="47"/>
      <c r="M28" s="47"/>
      <c r="N28" s="47"/>
      <c r="O28" s="48"/>
    </row>
    <row r="29" spans="2:15" ht="15" customHeight="1" x14ac:dyDescent="0.25">
      <c r="K29" s="17"/>
    </row>
    <row r="30" spans="2:15" x14ac:dyDescent="0.25">
      <c r="K30" s="17"/>
    </row>
  </sheetData>
  <mergeCells count="55">
    <mergeCell ref="C14:C17"/>
    <mergeCell ref="B20:B21"/>
    <mergeCell ref="C20:C21"/>
    <mergeCell ref="E20:F21"/>
    <mergeCell ref="K14:L21"/>
    <mergeCell ref="I20:I21"/>
    <mergeCell ref="H20:H21"/>
    <mergeCell ref="F14:F15"/>
    <mergeCell ref="E14:E15"/>
    <mergeCell ref="H16:H17"/>
    <mergeCell ref="I16:I17"/>
    <mergeCell ref="H15:I15"/>
    <mergeCell ref="B14:B17"/>
    <mergeCell ref="B10:B13"/>
    <mergeCell ref="E7:F7"/>
    <mergeCell ref="B7:C7"/>
    <mergeCell ref="H7:I7"/>
    <mergeCell ref="F10:F13"/>
    <mergeCell ref="E10:E13"/>
    <mergeCell ref="C10:C13"/>
    <mergeCell ref="F8:F9"/>
    <mergeCell ref="E8:E9"/>
    <mergeCell ref="C8:C9"/>
    <mergeCell ref="B8:B9"/>
    <mergeCell ref="B2:O2"/>
    <mergeCell ref="B3:O3"/>
    <mergeCell ref="B4:O4"/>
    <mergeCell ref="K7:L7"/>
    <mergeCell ref="N7:O7"/>
    <mergeCell ref="O8:O9"/>
    <mergeCell ref="N8:N9"/>
    <mergeCell ref="O10:O13"/>
    <mergeCell ref="N10:N13"/>
    <mergeCell ref="O14:O15"/>
    <mergeCell ref="N14:N15"/>
    <mergeCell ref="D27:E27"/>
    <mergeCell ref="F27:G27"/>
    <mergeCell ref="D28:E28"/>
    <mergeCell ref="F28:G28"/>
    <mergeCell ref="D23:E23"/>
    <mergeCell ref="F23:G23"/>
    <mergeCell ref="D26:E26"/>
    <mergeCell ref="D25:E25"/>
    <mergeCell ref="D24:E24"/>
    <mergeCell ref="F26:G26"/>
    <mergeCell ref="F25:G25"/>
    <mergeCell ref="F24:G24"/>
    <mergeCell ref="R10:R13"/>
    <mergeCell ref="S10:S13"/>
    <mergeCell ref="K28:O28"/>
    <mergeCell ref="K26:O26"/>
    <mergeCell ref="K27:O27"/>
    <mergeCell ref="K23:O23"/>
    <mergeCell ref="K25:O25"/>
    <mergeCell ref="K24:O24"/>
  </mergeCells>
  <printOptions horizontalCentered="1" verticalCentered="1"/>
  <pageMargins left="0.23622047244094491" right="0.23622047244094491" top="0.74803149606299213" bottom="0.74803149606299213" header="0.31496062992125984" footer="0.31496062992125984"/>
  <pageSetup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activeCell="B1" sqref="B1"/>
    </sheetView>
  </sheetViews>
  <sheetFormatPr baseColWidth="10" defaultRowHeight="15" x14ac:dyDescent="0.25"/>
  <cols>
    <col min="1" max="1" width="12.85546875" customWidth="1"/>
    <col min="2" max="2" width="16.28515625" customWidth="1"/>
  </cols>
  <sheetData>
    <row r="1" spans="1:2" ht="25.5" x14ac:dyDescent="0.25">
      <c r="A1" s="11" t="s">
        <v>8</v>
      </c>
      <c r="B1" s="12">
        <v>26648782</v>
      </c>
    </row>
    <row r="2" spans="1:2" ht="38.25" x14ac:dyDescent="0.25">
      <c r="A2" s="11" t="s">
        <v>18</v>
      </c>
      <c r="B2" s="1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7"/>
  <sheetViews>
    <sheetView workbookViewId="0">
      <selection activeCell="I24" sqref="I24"/>
    </sheetView>
  </sheetViews>
  <sheetFormatPr baseColWidth="10" defaultRowHeight="15" x14ac:dyDescent="0.25"/>
  <cols>
    <col min="1" max="1" width="34.42578125" bestFit="1" customWidth="1"/>
    <col min="2" max="2" width="14.140625" bestFit="1" customWidth="1"/>
  </cols>
  <sheetData>
    <row r="2" spans="1:2" x14ac:dyDescent="0.25">
      <c r="A2" s="83" t="s">
        <v>0</v>
      </c>
      <c r="B2" s="105">
        <v>26198811</v>
      </c>
    </row>
    <row r="3" spans="1:2" x14ac:dyDescent="0.25">
      <c r="A3" s="84"/>
      <c r="B3" s="106"/>
    </row>
    <row r="4" spans="1:2" x14ac:dyDescent="0.25">
      <c r="A4" s="83" t="s">
        <v>9</v>
      </c>
      <c r="B4" s="107">
        <v>11271803.189999999</v>
      </c>
    </row>
    <row r="5" spans="1:2" x14ac:dyDescent="0.25">
      <c r="A5" s="84"/>
      <c r="B5" s="108"/>
    </row>
    <row r="6" spans="1:2" x14ac:dyDescent="0.25">
      <c r="A6" s="83" t="s">
        <v>10</v>
      </c>
      <c r="B6" s="109">
        <v>0.43020000000000003</v>
      </c>
    </row>
    <row r="7" spans="1:2" x14ac:dyDescent="0.25">
      <c r="A7" s="84"/>
      <c r="B7" s="110"/>
    </row>
  </sheetData>
  <mergeCells count="6">
    <mergeCell ref="A2:A3"/>
    <mergeCell ref="B2:B3"/>
    <mergeCell ref="A4:A5"/>
    <mergeCell ref="B4:B5"/>
    <mergeCell ref="A6:A7"/>
    <mergeCell ref="B6: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Props1.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2.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B19548-EF62-4441-AC26-B10FF5F55CB8}">
  <ds:schemaRefs>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elements/1.1/"/>
    <ds:schemaRef ds:uri="2de3127d-b50e-4c29-b846-9213acea4d89"/>
    <ds:schemaRef ds:uri="efcf9931-6988-4c26-989d-90fd7d9d617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Tablero</vt:lpstr>
      <vt:lpstr>Hoja3</vt:lpstr>
      <vt:lpstr>Hoja2</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Sandra Méndez</cp:lastModifiedBy>
  <cp:lastPrinted>2024-07-04T20:20:31Z</cp:lastPrinted>
  <dcterms:created xsi:type="dcterms:W3CDTF">2023-02-11T22:01:01Z</dcterms:created>
  <dcterms:modified xsi:type="dcterms:W3CDTF">2024-07-11T20:53:45Z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