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enda.valdez\Desktop\INFORMACION PUB 23\"/>
    </mc:Choice>
  </mc:AlternateContent>
  <xr:revisionPtr revIDLastSave="0" documentId="13_ncr:1_{013AF88C-9B0E-48F9-B90D-E16B30F13BEB}" xr6:coauthVersionLast="47" xr6:coauthVersionMax="47" xr10:uidLastSave="{00000000-0000-0000-0000-000000000000}"/>
  <bookViews>
    <workbookView xWindow="-120" yWindow="-120" windowWidth="29040" windowHeight="15720" xr2:uid="{517DAE9F-A35C-43FB-A23C-535666EAAC4B}"/>
  </bookViews>
  <sheets>
    <sheet name="Numeral 11, Bienes y Servici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 r="C77" i="1"/>
  <c r="C107" i="1"/>
  <c r="C137" i="1"/>
  <c r="C87" i="1"/>
  <c r="C72" i="1"/>
  <c r="D162" i="1"/>
  <c r="C162" i="1" s="1"/>
  <c r="C142" i="1"/>
  <c r="C132" i="1"/>
  <c r="C112" i="1"/>
  <c r="C117" i="1"/>
  <c r="C52" i="1" l="1"/>
  <c r="C50" i="1"/>
  <c r="C39" i="1"/>
  <c r="C57" i="1"/>
  <c r="C62" i="1"/>
  <c r="C29" i="1"/>
  <c r="C24" i="1"/>
  <c r="C124" i="1"/>
  <c r="F162" i="1"/>
  <c r="C157" i="1"/>
  <c r="C152" i="1"/>
  <c r="C147" i="1"/>
  <c r="C102" i="1"/>
  <c r="C97" i="1"/>
  <c r="C92" i="1"/>
  <c r="C82" i="1"/>
  <c r="C67" i="1"/>
  <c r="C17" i="1"/>
</calcChain>
</file>

<file path=xl/sharedStrings.xml><?xml version="1.0" encoding="utf-8"?>
<sst xmlns="http://schemas.openxmlformats.org/spreadsheetml/2006/main" count="701" uniqueCount="189">
  <si>
    <t>Secretaría Presidencial de la Mujer -Seprem-</t>
  </si>
  <si>
    <t>Horario de Atención: 8:00 a 16:30 hrs.</t>
  </si>
  <si>
    <t>Telefono: 2207-9400</t>
  </si>
  <si>
    <t>Dirección: 4ta. Calle 7-37 zona 1, Guatemala</t>
  </si>
  <si>
    <t>Responsable Actualización de Datos:  Licda. Brenda Lily Valdez Padilla</t>
  </si>
  <si>
    <t>Articulo 10, numeral 11, Ley de Acceso a la Información Pública</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</si>
  <si>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</si>
  <si>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MODALIDAD DE CONTRATACIÓN</t>
  </si>
  <si>
    <t>MONTO TOTAL</t>
  </si>
  <si>
    <t>PRECIO UNITARIO</t>
  </si>
  <si>
    <t>UNIDADES</t>
  </si>
  <si>
    <t>RENGLÓN PRESUPUESTARIO</t>
  </si>
  <si>
    <t>CARACTERÍSTICAS DEL PROVEEDOR</t>
  </si>
  <si>
    <t>DETALLES DEL PROCESO DE ADJUDICACIÓN</t>
  </si>
  <si>
    <t>CONTENIDO DEL CONTRATO</t>
  </si>
  <si>
    <t>DOCUMENTO DE RESPALDO</t>
  </si>
  <si>
    <t>COMPRA DIRECTA CON OFERTA ELECTRÓNICA (ART. 43 LCE INCISO B)</t>
  </si>
  <si>
    <t>113
TELEFONÍA</t>
  </si>
  <si>
    <t>Nombre proveedor:</t>
  </si>
  <si>
    <t>NOG:</t>
  </si>
  <si>
    <t>No. Del Contrato:</t>
  </si>
  <si>
    <t>NIT:</t>
  </si>
  <si>
    <t>Fecha de Publicación:</t>
  </si>
  <si>
    <t>Plazo del Contrato:</t>
  </si>
  <si>
    <t>Fecha de presentación de ofertas:</t>
  </si>
  <si>
    <t>Bien o servicio contrato:</t>
  </si>
  <si>
    <t>Fecha de Adjudicación:</t>
  </si>
  <si>
    <t>Estatus:</t>
  </si>
  <si>
    <t xml:space="preserve">	Terminado adjudicado</t>
  </si>
  <si>
    <t>COMNET, SOCIEDAD ANONIMA</t>
  </si>
  <si>
    <t>ARRENDAMIENTO DE BIENES INMUEBLES  (Art.43 inciso e)</t>
  </si>
  <si>
    <t>151
ARRENDAMIENTO DE EDIFICIOS Y LOCALES</t>
  </si>
  <si>
    <t>GARCIA TZUL DE NORATO HERMINIA LEONOR</t>
  </si>
  <si>
    <t>Terminado adjudicado</t>
  </si>
  <si>
    <t>G. Y C.  SOCIEDAD ANONIMA</t>
  </si>
  <si>
    <t>153
ARRENDAMIENTO DE MÁQUINAS Y EQUIPOS DE OFICINA</t>
  </si>
  <si>
    <t xml:space="preserve">	RICOH DE GUATEMALA, SOCIEDAD ANONIMA</t>
  </si>
  <si>
    <t>COMPRA DE BAJA CUANTÍA (ART.43 INCISO A)</t>
  </si>
  <si>
    <t>N/A</t>
  </si>
  <si>
    <t>Fecha del Contrato:</t>
  </si>
  <si>
    <t>TELECOMUNICACIONES DE GUATEMALA  SOCIEDAD ANONIMA</t>
  </si>
  <si>
    <t>PROCEDIMIENTOS REGULADOS POR EL ARTÍCULO 44 LCE (CASOS DE EXCEPCIÓN)</t>
  </si>
  <si>
    <t>111
ENERGIA ELECTRICA</t>
  </si>
  <si>
    <t>EMPRESA ELECTRICA DE GUATEMALA, SOCIEDAD ANONIMA</t>
  </si>
  <si>
    <t>112
AGUA</t>
  </si>
  <si>
    <t>EMPRESA MUNICIPAL DE AGUA DE LA CIUDAD DE GUATEMALA</t>
  </si>
  <si>
    <t>111
ENERGÍA ELÉCTRICA</t>
  </si>
  <si>
    <t>EMPRESA ELECTRICA DE GUATEMALA SOCIEDAD ANONIMA</t>
  </si>
  <si>
    <t>115
EXTRACCIÓN DE BASURA Y DESTRUCCIÓN DE DESECHOS SÓLIDOS</t>
  </si>
  <si>
    <t>No. Del Acta:</t>
  </si>
  <si>
    <t>ACTA ADMINISTRATIVA
 2-2023 y AMPLIACIÓN DE ACTA 4-2023</t>
  </si>
  <si>
    <t>27.diciembre.2022 Hora: 5:01 :p.m.</t>
  </si>
  <si>
    <t>Plazo del  Acta:</t>
  </si>
  <si>
    <t>03/01/2023 AL 31/12/2023</t>
  </si>
  <si>
    <t>29.diciembre.2022 Hora: 02:38: p.m.</t>
  </si>
  <si>
    <t>30.diciembre.2022 Hora: 2:38: p.m.</t>
  </si>
  <si>
    <t>Fecha del Acta:</t>
  </si>
  <si>
    <t>No. Del  Acta:</t>
  </si>
  <si>
    <t>ACTA ADMINISTRATIVA
3-2023</t>
  </si>
  <si>
    <t>17.enero.2023 Hora: 18:29:04 p.m.</t>
  </si>
  <si>
    <t>01/01/2023 AL 31/12/2023</t>
  </si>
  <si>
    <t>17 enero.2023 Hora: 18:49:30 p.m.</t>
  </si>
  <si>
    <t>Fecha del  Acta:</t>
  </si>
  <si>
    <t>DA-01-2023</t>
  </si>
  <si>
    <t xml:space="preserve">NIT: </t>
  </si>
  <si>
    <t>ADJUDICADO</t>
  </si>
  <si>
    <t>CORPORACION PENTAGONO ALMACENES, S.A.</t>
  </si>
  <si>
    <t>DA-02-2023</t>
  </si>
  <si>
    <t>MENALDO SANCHEZ DE DE LA VEGA LUCRECIA RUBI</t>
  </si>
  <si>
    <t>No. De Acta:</t>
  </si>
  <si>
    <t>ACTA ADMINISTRATIVA No. 13-2023</t>
  </si>
  <si>
    <t>20/03/2023 AL 31/12/2023</t>
  </si>
  <si>
    <t>TELECOMUNICACIONES DE GUATEMALA SOCIEDAD ANONIMA</t>
  </si>
  <si>
    <t xml:space="preserve">113
TELEFONÍA
</t>
  </si>
  <si>
    <t xml:space="preserve">NOG: </t>
  </si>
  <si>
    <t>165                  MANTENIMIENTO Y REPARACION DE MEDIOS DE TRANSPORTE</t>
  </si>
  <si>
    <t>ACTA ADMINISTRATIVA
1-2023</t>
  </si>
  <si>
    <t>27.Dic.2022   Hora: 18:05 p.m.</t>
  </si>
  <si>
    <t>02/01/2023 AL 31/12/2023</t>
  </si>
  <si>
    <t>29.Dic.2022    Hora: 8:30:a.m.</t>
  </si>
  <si>
    <t>30.Dic.2022    Hora: 12:50:p.m.</t>
  </si>
  <si>
    <t>Fecha del  /Acta:</t>
  </si>
  <si>
    <t xml:space="preserve">211                    ALIMENTOS PARA PERSONAS    
</t>
  </si>
  <si>
    <t xml:space="preserve">NIT:                 </t>
  </si>
  <si>
    <t xml:space="preserve"> OSCAR RENE ARREAGA JIMENEZ</t>
  </si>
  <si>
    <t>PROCEDIMIENTOS REGULADOS POR EL ARTÍCULO 44 LCE (CASOS DE EXCEPCIÓN</t>
  </si>
  <si>
    <t>DE LA CRUZ URIZAR EDGAR SAMUEL
23236645</t>
  </si>
  <si>
    <t xml:space="preserve">	7357737</t>
  </si>
  <si>
    <t xml:space="preserve">	CORDON SALGUERO DE PINTO ANA ELSY</t>
  </si>
  <si>
    <t>ACTA ADMINISTRATIVA 23-2023</t>
  </si>
  <si>
    <t>17/4 AL 31/12/2023</t>
  </si>
  <si>
    <t>GUZMAN CHINCHILLA CLAUDIA LISETH</t>
  </si>
  <si>
    <t>ACTA ADMINISTRATIVA No. 21-2023</t>
  </si>
  <si>
    <t>ARRENDAMIENTO DE BIENES INMUEBLES      (Art.43 inciso e)</t>
  </si>
  <si>
    <t xml:space="preserve">211                    ALIMENTOS PARA PERSONAS    </t>
  </si>
  <si>
    <t>OPERADORA GUATEMALTECA DE SERVICIOS SOCIEDAD ANONIMA</t>
  </si>
  <si>
    <t xml:space="preserve">211                    ALIMENTOS PARA PERSONAS  </t>
  </si>
  <si>
    <t>COMPRA BAJA CUANTIA (ART.43 INCISO A)</t>
  </si>
  <si>
    <t>114
CORREOS Y TELEGRAFOS</t>
  </si>
  <si>
    <t>CARGO EXPRESO, S.A.</t>
  </si>
  <si>
    <t>1/2 al  31/12/2023</t>
  </si>
  <si>
    <t xml:space="preserve"> ACTA ADMINISTRATIVA No. 7-2023</t>
  </si>
  <si>
    <t>16/02/2023 al 15/02/2024</t>
  </si>
  <si>
    <t xml:space="preserve"> ACTA ADMINISTRATIVA No.5-2023</t>
  </si>
  <si>
    <t>ACTA ADMINISTRATIVA No. 22-2023</t>
  </si>
  <si>
    <t>17/04 al 31/12/2023</t>
  </si>
  <si>
    <t>Encargado de la Dirección: Lic. Edgar Fabricio  Yanes Galindo</t>
  </si>
  <si>
    <t>FACTURA FEL          370F4411-2128629005</t>
  </si>
  <si>
    <t>ARRENDAMIENTO DE BIEN INMUEBLE PARA LA OFICINA DE LA SEDE DEPARTAMENTAL DE LA SECRETARÍA PRESIDENCIAL DE LA MUJER -SEPREM- EN EL MUNICIPIO DE SAN MARCOS DEL DEPARTAMENTO DE SAN MARCOS, DE MAYO  2023, SEGUN ACTA ADMINISTRATIVA No. 13-2023</t>
  </si>
  <si>
    <t>SERVICIO DE ARRENDAMIENTO DE 3 FOTOCOPIADORAS MULTIFUNCIONALES PARA IMPRESIONES, REPRODUCCIONES Y ESCANEO DE DOCUMENTOS, PARA LA SECRETARÍA PRESIDENCIAL DE LA MUJER, PERIODO MAYO 2023, SEGÚN ACTA ADMINISTRATIVA 1-2023.</t>
  </si>
  <si>
    <t>FACTURA FEL
370F4411-2128629005</t>
  </si>
  <si>
    <t>FACTURA FEL
1AEF0F02-1181761596</t>
  </si>
  <si>
    <t>ARRENDAMIENTO DE BIEN INMUEBLE PARA LA OFICINA DE LA SEDE DEPARTAMENTAL DE LA SECRETARÍA PRESIDENCIAL DE LA MUJER, EN EL DEPARTAMENTO DE TOTONICAPAN, PERIODO MAYO 2023, SEGÚN ACTA ADMINISTRATIVA 3-2023.</t>
  </si>
  <si>
    <t>ARRENDAMIENTO DE BIEN INMUEBLE PARA LA OFICINA DE LA SEDE DEPARTAMENTAL DE LA SECRETARÍA PRESIDENCIAL DE LA MUJER -SEPREM- EN EL MUNICIPIO DE MAZATENANGO DEL DEPARTAMENTO DE SUCHITEPÉQUEZ, PERIODO MAYO 2023, SEGUN ACTA ADMINISTRATIVA No. 21-2023</t>
  </si>
  <si>
    <t>FACTURA FEL             EB4CADCF-1985955757</t>
  </si>
  <si>
    <t>ARRENDAMIENTO DE UN BIEN INMUEBLE PARA USO DE LAS INSTALACIONES DE LA SECRETARIA PRESIDENCIAL DE LA MUJER, CORRESPONDIENTE A MAYO 2023 SEGUN CONTRATO ADMINISTRATIVO No. DA-2-2023 Y ACUERDO ADMINISTRATIVO DE APROBACION DE CONTRATO AC-EV-2023-045</t>
  </si>
  <si>
    <t>FACTURA FEL            ADD354B1-574245786</t>
  </si>
  <si>
    <t>ARRENDAMIENTO DE UN BIEN INMUEBLE PARA USO DE LAS INSTALACIONES DE LA SECRETARIA PRESIDENCIAL DE LA MUJER, CORRESPONDIENTE A MAYO 2023 SEGUN CONTRATO ADMINISTRATIVO No. DA-1-2023 Y ACUERDO ADMINISTRATIVO DE APROBACION DE CONTRATO AC-EV-2023-044</t>
  </si>
  <si>
    <t>FACTURA FEL
36AE5317-883310972</t>
  </si>
  <si>
    <t>SERVICIO DE ENLACE DE INTERNET CORPORATIVO DE 80 MBS PARA LA SECRETARÍA PRESIDENCIAL DE LA MUJER. SERVICIO DE ENLACE DE INTERNET, CORRESPONDIENTE AL MES DE MAYO 2023, SEGÚN ACTA ADMINISTRATIVA 1-2023.</t>
  </si>
  <si>
    <t>PAGO DE SERVICIO DE ENERGÍA ELÉCTRICA PARA LAS OFICINAS DE LA SECRETARÍA PRESIDENCIAL DE LA MUJER, PERIODO DEL 11/4/2023 AL 10/5/2023, CONTADOR: S63158.</t>
  </si>
  <si>
    <t>FACTURA FEL 	
B9B78273-3154922289</t>
  </si>
  <si>
    <t>FACTURA FEL          C32611B3-3500034196</t>
  </si>
  <si>
    <t>PAGO DE SERVICIO DE ENERGÍA ELÉCTRICA PARA LAS OFICINAS DE LA SECRETARÍA PRESIDENCIAL DE LA MUJER, PERIODO  DEL 11/4/2023 AL 10/5/2023 CONTADOR: T29105.</t>
  </si>
  <si>
    <t>FACTURA FEL               599FB489-2017084623</t>
  </si>
  <si>
    <t>SERVICIO DE EXTRACCIÓN DE BASURA EN LAS INSTALACIONES DE LA SECRETARÍA PRESIDENCIAL DE LA MUJER, PARA EL DESARROLLO DE LAS ACTIVIDADES Y TAREAS INSTITUCIONALES CORRESPONDIENTE AL MES DE MAYO 2023</t>
  </si>
  <si>
    <t>SERVICIO DE TELEFONIA MOVIL (VOZ, SMS E INTERNET), PARA LA SECRETARIA PRESIDENCIAL DE LA MUJER DE LA SECRETARÍA PRESIDENCIAL DE LA MUJER, PARA EL DESARROLLO ADECUADO DE LAS ACTIVIDADES Y TAREAS INSTITUCIONALES EN EL CUMPLIMIENTO DE SUS FUNCIONES, PERIODO DEL  02/04/2023 AL 01/05/2023 LINEA 47683360</t>
  </si>
  <si>
    <t xml:space="preserve">FACTURAS FEL
	19B358F6-1925530748
</t>
  </si>
  <si>
    <t>SERVICIO MAYOR Y REPARACIÓN AL VEHÍCULO MARCA DAIHATSU, LINEA TERIOS, PLACAO-330BBH, EL CUAL PERTENECE A LAL FLOTILLA DE VEHICULOS PROPIEDAD DE LA SECRETARIA PRESIDENCIAL DE LA MUJER, PARA MANTENERLO EN FUNCIONAMIENTO ADECUADO</t>
  </si>
  <si>
    <t xml:space="preserve">	TECNICENTRO GRAND PRIX SOCIEDAD ANONIMA</t>
  </si>
  <si>
    <t>SERVICIO DE ALIMENTACION PARA LA ASISTENCIA TECNICA Y COORDINACION DE ESPACIOS ESTRATEGICOS A NIVEL POLITICO Y TECNICO AL SISTEMA DE CONSEJOS DE DESARROLLO. "REUNION DE LA COMISION DE LA MUJER DEL SCDUR A NIVEL REGIONAL", REALIZADO EL 27 DE ABRIL 2023 EN EL MUNICIPIO DE PANAJACHEL, DEPARTAMENTO DE SOLOLA</t>
  </si>
  <si>
    <t xml:space="preserve">RALÓN ORDÓÑEZ PATRICIO ESTANISLAO
</t>
  </si>
  <si>
    <t xml:space="preserve">	4854306</t>
  </si>
  <si>
    <t xml:space="preserve">FACTURAS FEL
CCDE4634- 789991324
</t>
  </si>
  <si>
    <t>YUMAN VALIENTE DE HERRARTE NORA EDELMIRA</t>
  </si>
  <si>
    <t xml:space="preserve">		40143252</t>
  </si>
  <si>
    <t>SERVICIO DE ALIMENTACION PARA LA COORDINACION DE ESPACIOS ESTRATEGICOS A NIVEL POLITICO O TECNICO AL SISTEMA DE CONSEJOS DE DESARROLLO. "REUNION DE LA COMISION DE LA MUJER DEL SCDUR A NIVEL DEPARTAMENTAL", REALIZADO EL 27 DE ABRIL 2023 EN EL MUNICIPIO DE CUIILAPA, DEPARTAMENTO DE SANTA ROSA</t>
  </si>
  <si>
    <t>FACTURA FEL            1EA854F9- 1893615352</t>
  </si>
  <si>
    <t>84D222A9- 3544664722</t>
  </si>
  <si>
    <t>SERVICIO DE ALIMENTACION PARA LA ASISTENCIA TÉCNICA Y COORDINACIÓN DE ESPACIOS ESTRATÉGICOS A NIVEL POLÍTICO TÉCNICO PARA LA INCORPORACIÓN DE INTERVENCIONES PARA REDUCCIÓN DE BRECHAS DE INEQUIDAD ENTRE HOMBRES Y MUJERES A NIVEL SECTORIAL Y TERRITORIAL, REALIZADO EL 26 DE ABRIL 2023, EN EL MUNICIPIO Y DEPARTAMENTO DE CHIQUIMULA</t>
  </si>
  <si>
    <t>CAPPU SOCIEDAD ANÓNIMA</t>
  </si>
  <si>
    <t xml:space="preserve">	SERVICIO MAYOR AL VEHÍCULO MARCA MITSUBISHI, LINEA NATIVA GLS 4WD, PLACA: O-667BBF, EL CUAL PERTENECE A LAL FLOTILLA DE VEHICULOS PROPIEDAD DE LA SECRETARIA PRESIDENCIAL DE LA MUJER, PARA MANTENERLO EN FUNCIONAMIENTO ADECUADO</t>
  </si>
  <si>
    <t>165                  MANTENIMIENTO Y REPARACION DE MEDIOS DE TRANSPORT</t>
  </si>
  <si>
    <t>SERVICIO DE ALIMENTACION PARA LA ASISTENCIA TÉCNICA Y COORDINACIÓN DE ESPACIOS ESTRATÉGICOS A NIVEL POLÍTICO, TÉCNICO PARA LA INCORPORACIÓN DE INTERVENCIONES PARA REDUCCIÓN DE BRECHAS DE INEQUIDAD ENTRE HOMBRES Y MUJERES A NIVEL SECTORIAL Y TERRITORIAL, EL 14 DE ABRIL 2023, EN EL MUNICIPIO DE SALAMA, DEPARTAMENTO DE BAJA VERAPAZ</t>
  </si>
  <si>
    <t>FACTURA FEL          84D222A9- 3544664722</t>
  </si>
  <si>
    <t>LUNA BALCARCEL MIRIAM MAGDALENA</t>
  </si>
  <si>
    <t xml:space="preserve">			5136792	</t>
  </si>
  <si>
    <t>FACTURA FEL         12D91559- 1440435483</t>
  </si>
  <si>
    <t xml:space="preserve">			109377613</t>
  </si>
  <si>
    <t>SERVICIO DE ALIMENTACION PARA LA REUNION "FIRMA DEL ACUERDO INTERNO DE CREACION DEL MECANISMO INTERSECTORIAL DE SEGUIMIENTO A LA CEDAW", REALIZADO EL 24 DE ABRIL 2023, EN CIUDAD DE GUATEMALA</t>
  </si>
  <si>
    <t xml:space="preserve">FACTURAS FEL
355937D1- 10176298
</t>
  </si>
  <si>
    <t>SERVICIO DE TELEFONIA MOVIL (45 LINEAS TELEFONICAS), PARA USO DEL PERSONAL DE LA SECRETARIA PRESIDENCIAL DE LA MUJER, DEL PERIODO DEL 2 DE ABRIL AL 1 DE MAYO 2023, SEGUN ACTA ADMINISTRATIVA No. 7-2023</t>
  </si>
  <si>
    <t xml:space="preserve">FACTURAS FEL
80E5AE6A-1659390406
</t>
  </si>
  <si>
    <t xml:space="preserve">   </t>
  </si>
  <si>
    <t>ARRENDAMIENTO DE BIEN INMUEBLE PARA LA OFICINA DE LA SEDE DEPARTAMENTAL DE LA SECRETARÍA PRESIDENCIAL DE LA MUJER -SEPREM- EN EL MUNICIPIO  Y DEPARTAMENTO DE ZACAPA, PERIODO DEL MAYO 2023, SEGUN ACTA ADMINISTRATIVA 23-2023</t>
  </si>
  <si>
    <t>ARRENDAMIENTO DE BIEN INMUEBLE PARA LA OFICINA DE LA SEDE DEPARTAMENTAL DE LA SECRETARÍA PRESIDENCIAL DE LA MUJER -SEPREM- EN EL MUNICIPIO DE SOLOLA DEL DEPARTAMENTO DE SOLOLA; PERIODO DEL MAYO 2023, SEGUN ACTA ADMINISTRATIVA No. 22-2023</t>
  </si>
  <si>
    <t xml:space="preserve">       FACTURA FEL           	
E3420023 - 237456418</t>
  </si>
  <si>
    <t>SERVICIO DE ENERGÍA ELÉCTRICA A LAS INSTALACIONES DE LA BODEGA DE LA ZONA 18, DONDE SE ENCUENTRA LABORANDO EL PERSONAL DE LA SECRETARÍA PRESIDENCIAL DE LA MUJER, SEGUN CONTADOR W87126, PERIODO DEL 20/4/2023 AL 22/5/2023</t>
  </si>
  <si>
    <t>FACTURA FEL
1DA80A85 - 222511512</t>
  </si>
  <si>
    <t>SERVICIO DE AGUA POTABLE PARA LA SEDE DE LAS INSTALACIONES DE LA SECRETARÍA PRESIDENCIAL DE LA MUJER, DONDE SE ENCUENTRA EL PERSONAL DE LAS DIFERENTES DIRECCIONES, PARA EL DESARROLLO DE LAS ACTIVIDADES, PERIODOS : DEL 18/4/2023 AL 17/5/2023, SEGUN MEDIDOR 70387514</t>
  </si>
  <si>
    <t>FACTURA FEL
F95E4BDC - 754207101</t>
  </si>
  <si>
    <t>FACTURA FEL
7045E299-3765587236</t>
  </si>
  <si>
    <t>FACTURA FEL 	
0FE70CD9 - 2459125736</t>
  </si>
  <si>
    <t>SERVICIO DE MENSAJERÍA PARA EL ENVÍO Y TRASLADO DE CORRESPONDENCIA Y DOCUMENTACIÓN A LAS SEDES DEPARTAMENTALES DE LA SECRETARÍA PRESIDENCIAL DE LA MUJER Y VICEVERSA, PERIODO ABRIL 2023,  PARA EL DESARROLLO DE LAS ACTIVIDADES Y TAREAS INSTITUCIONALES.</t>
  </si>
  <si>
    <t>SERVICIO DE TELEFONÍA FIJA PARA PROVEER AL PERSONAL DE LAS DIFERENTES DIRECCIONES DE LA SECRETARÍA PRESIDENCIAL DE LA MUJER, PERIODO DEL   02/4/2023 AL 01/05/2023, NUMEROS 2230-0977; 2230-0981 Y 2230-0982.</t>
  </si>
  <si>
    <t>FACTURA FEL                 95A66477 - 1962166336 6D23C34D - 3210235083   415EF083 - 2321698108</t>
  </si>
  <si>
    <t>FACTURA FEL                 D825764C - 2129611917</t>
  </si>
  <si>
    <t>SERVICIO DE TELEFONÍA FIJA E INTERNET PARA LAS INSTALACIONES DE LA BODEGA DE LA ZONA 18, DONDE SE ENCUENTRA LABORANDO EL PERSONAL DE LA SECRETARÍA PRESIDENCIAL DE LA MUJER, PARA OPTIMIZAR LAS ACTIVIDADES Y TAREAS INSTITUCIONALES, PERIODO 02/4/2023 AL 01/5/2023, DEL   NUMERO 2220-6131.</t>
  </si>
  <si>
    <t>SERVICIO DE TELEFONÍA FIJA PARA PROVEER AL PERSONAL DE LAS DIFERENTES DIRECCIONES DE LA SECRETARÍA PRESIDENCIAL DE LA MUJER, PERIODO DEL  02/4/2023 AL 01/5/2023, NUMERO 2207-9400.</t>
  </si>
  <si>
    <t xml:space="preserve">FACTURA FEL      2C4216C0 - 266683647               </t>
  </si>
  <si>
    <t>22 SERVICIOS DE INTERNET INALAMBRICO 60GB DE NAVEGACION MENSUAL, PARA USO DEL PERSONAL DE LAS DELEGACIONES DEPARTAMENTALES DE LA SECRETARÍA PRESIDENCIAL DE LA MUJER, PERIODO DEL 2 DE ABRIL AL 1  DE MAYO 2023, SEGUN ACTA ADMINISTRATIVA No. 5-2023</t>
  </si>
  <si>
    <t>SERVICIO DE ALIMENTACION PARA LA ACTIVIDAD, "MUJERES QUE IMPACTAN VIDAS", PARA FORTALECER LAS CAPACIDADES TECNICAS Y PROFESIONALES DEL RECURSO HUMANO INSTITUCIONAL, REALIZADO EL 11 DE MAYO 2023, EN LA CIUDAD DE GUATEMALA</t>
  </si>
  <si>
    <t xml:space="preserve">	INMOBILIARIA PUERTA DORADA SOCIEDAD ANONIMA</t>
  </si>
  <si>
    <t xml:space="preserve">	7127332</t>
  </si>
  <si>
    <t xml:space="preserve">FACTURAS FEL
F2E74254- 2953528420
</t>
  </si>
  <si>
    <t>FRANCO ORELLANA CECILIA BEATRIZ</t>
  </si>
  <si>
    <t xml:space="preserve">	39534642</t>
  </si>
  <si>
    <t>SERVICIO DE ALIMENTACION PARA LA ASISTENCIA TÉCNICA Y COORDINACION DE ESPACIOS ESTRATEGICOS A NIVEL POLITICO TECNICO PARA LA INCORPORACION DE INTERVENCIONES PARA REDUCCION DE BRECHAS DE INEQUIDAD ENTRE HOMBRES Y MUJERES A NIVEL SECTORIAL Y TERRITORIAL, EL 27 DE ABRIL 2023, EN ZACAPA, ZACAPA</t>
  </si>
  <si>
    <t>FACTURAS FEL
338A350A- 376785878</t>
  </si>
  <si>
    <t>SERVICIO DE ALIMENTACION PARA LA ASISTENCIA TECNICA Y COORDINACION DE ESPACIOS ESTRATÉGICOS A NIVEL POLÍTICO Y TÉCNICO AL SISTEMA DE CONSEJOS DE DESARROLLO, "REUNION DE LA COMISION DE LA MUJER DEL SCDUR A NIVEL DEPARTAMENTAL", EL 11 DE MAYO 2023 EN EL MUNICIPIO DE CUILAPA, DEPARTAMENTO DE SANTA ROSA.</t>
  </si>
  <si>
    <t>211                    ALIMENTOS PARA PERSONAS</t>
  </si>
  <si>
    <t xml:space="preserve">       FACTURA FEL        F9E206F8- 4115548372 </t>
  </si>
  <si>
    <t xml:space="preserve">	40143252</t>
  </si>
  <si>
    <t>FACTURA FEL                                 A1F807E1 - 1763133333</t>
  </si>
  <si>
    <t>FACTURA FEL           AFA7E854 - 854868326</t>
  </si>
  <si>
    <t xml:space="preserve">FACTURAS FEL       FD7A1270- 165758775
</t>
  </si>
  <si>
    <t xml:space="preserve">FACTURAS FEL
0F93BBCA - 200035077
</t>
  </si>
  <si>
    <t>Mes de Actualización: Mayo 2023</t>
  </si>
  <si>
    <t>C32611B3-3500034196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</si>
</sst>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43" formatCode="_-* #,##0.00_-;\-* #,##0.00_-;_-* &quot;-&quot;??_-;_-@_-"/>
    <numFmt numFmtId="164" formatCode="_(&quot;Q&quot;* #,##0.00_);_(&quot;Q&quot;* \(#,##0.00\);_(&quot;Q&quot;* &quot;-&quot;??_);_(@_)"/>
    <numFmt numFmtId="165" formatCode="&quot;Q&quot;#,##0.00"/>
  </numFmts>
  <fonts count="21" x14ac:knownFonts="1">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b/>
      <sz val="12"/>
      <name val="Calibri"/>
      <family val="2"/>
      <scheme val="minor"/>
    </font>
    <font>
      <b/>
      <sz val="12"/>
      <color theme="1"/>
      <name val="Calibri"/>
      <family val="2"/>
      <scheme val="minor"/>
    </font>
    <font>
      <b/>
      <sz val="10"/>
      <name val="Calibri"/>
      <family val="2"/>
      <scheme val="minor"/>
    </font>
    <font>
      <b/>
      <sz val="9"/>
      <name val="Calibri"/>
      <family val="2"/>
      <scheme val="minor"/>
    </font>
    <font>
      <sz val="10"/>
      <name val="Calibri"/>
      <family val="2"/>
      <scheme val="minor"/>
    </font>
    <font>
      <b/>
      <sz val="9"/>
      <name val="Calibri"/>
      <family val="2"/>
    </font>
    <font>
      <sz val="9"/>
      <name val="Calibri"/>
      <family val="2"/>
    </font>
    <font>
      <sz val="9"/>
      <name val="Calibri"/>
      <family val="2"/>
      <scheme val="minor"/>
    </font>
    <font>
      <b/>
      <sz val="8"/>
      <name val="Calibri"/>
      <family val="2"/>
      <scheme val="minor"/>
    </font>
    <font>
      <sz val="8"/>
      <color rgb="FF585858"/>
      <name val="Arial"/>
      <family val="2"/>
    </font>
    <font>
      <b/>
      <sz val="8"/>
      <color rgb="FF000000"/>
      <name val="Verdana"/>
      <family val="2"/>
    </font>
    <font>
      <sz val="8"/>
      <name val="Calibri"/>
      <family val="2"/>
      <scheme val="minor"/>
    </font>
    <font>
      <b/>
      <sz val="9"/>
      <color rgb="FF3F4B75"/>
      <name val="Calibri"/>
      <family val="2"/>
      <scheme val="minor"/>
    </font>
    <font>
      <b/>
      <sz val="9"/>
      <color rgb="FF000065"/>
      <name val="Calibri"/>
      <family val="2"/>
      <scheme val="minor"/>
    </font>
    <font>
      <sz val="9"/>
      <color rgb="FF333333"/>
      <name val="Segoe UI"/>
      <family val="2"/>
    </font>
    <font>
      <b/>
      <sz val="8"/>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medium">
        <color auto="1"/>
      </bottom>
      <diagonal/>
    </border>
    <border>
      <left/>
      <right/>
      <top/>
      <bottom style="thin">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style="medium">
        <color indexed="64"/>
      </right>
      <top/>
      <bottom style="medium">
        <color indexed="64"/>
      </bottom>
      <diagonal/>
    </border>
    <border>
      <left/>
      <right style="thin">
        <color indexed="64"/>
      </right>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style="medium">
        <color auto="1"/>
      </right>
      <top/>
      <bottom style="medium">
        <color auto="1"/>
      </bottom>
      <diagonal/>
    </border>
    <border>
      <left/>
      <right/>
      <top style="thin">
        <color indexed="64"/>
      </top>
      <bottom/>
      <diagonal/>
    </border>
    <border>
      <left style="thin">
        <color auto="1"/>
      </left>
      <right/>
      <top/>
      <bottom style="medium">
        <color auto="1"/>
      </bottom>
      <diagonal/>
    </border>
    <border>
      <left style="medium">
        <color rgb="FFEDEDED"/>
      </left>
      <right style="medium">
        <color rgb="FFFFFFFF"/>
      </right>
      <top/>
      <bottom style="medium">
        <color rgb="FFFFFFFF"/>
      </bottom>
      <diagonal/>
    </border>
    <border>
      <left style="medium">
        <color rgb="FFEDEDED"/>
      </left>
      <right style="medium">
        <color rgb="FFFFFFFF"/>
      </right>
      <top/>
      <bottom/>
      <diagonal/>
    </border>
  </borders>
  <cellStyleXfs count="2">
    <xf numFmtId="0" fontId="0" fillId="0" borderId="0"/>
    <xf numFmtId="43" fontId="1" fillId="0" borderId="0" applyFont="0" applyFill="0" applyBorder="0" applyAlignment="0" applyProtection="0"/>
  </cellStyleXfs>
  <cellXfs count="308">
    <xf numFmtId="0" fontId="0" fillId="0" borderId="0" xfId="0"/>
    <xf numFmtId="0" fontId="2" fillId="0" borderId="0" xfId="0" applyFont="1"/>
    <xf numFmtId="0" fontId="4" fillId="0" borderId="0" xfId="0" applyFont="1"/>
    <xf numFmtId="0" fontId="5" fillId="0" borderId="0" xfId="0" applyFont="1" applyAlignment="1">
      <alignment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center"/>
    </xf>
    <xf numFmtId="0" fontId="2" fillId="2" borderId="0" xfId="0" applyFont="1" applyFill="1"/>
    <xf numFmtId="0" fontId="2" fillId="3" borderId="0" xfId="0" applyFont="1" applyFill="1"/>
    <xf numFmtId="0" fontId="2" fillId="2" borderId="0" xfId="0" applyFont="1" applyFill="1" applyAlignment="1">
      <alignment vertical="top"/>
    </xf>
    <xf numFmtId="0" fontId="2" fillId="3" borderId="0" xfId="0" applyFont="1" applyFill="1" applyAlignment="1">
      <alignment vertical="top"/>
    </xf>
    <xf numFmtId="0" fontId="2" fillId="3" borderId="31" xfId="0" applyFont="1" applyFill="1" applyBorder="1"/>
    <xf numFmtId="0" fontId="7" fillId="2" borderId="5"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xf>
    <xf numFmtId="0" fontId="9" fillId="2" borderId="22" xfId="0" applyFont="1" applyFill="1" applyBorder="1" applyAlignment="1">
      <alignment vertical="center" wrapText="1"/>
    </xf>
    <xf numFmtId="44" fontId="7" fillId="2" borderId="22" xfId="0" applyNumberFormat="1" applyFont="1" applyFill="1" applyBorder="1" applyAlignment="1">
      <alignment horizontal="center" vertical="center"/>
    </xf>
    <xf numFmtId="0" fontId="9" fillId="2" borderId="22" xfId="0" applyFont="1" applyFill="1" applyBorder="1" applyAlignment="1">
      <alignment horizontal="center" vertical="center"/>
    </xf>
    <xf numFmtId="0" fontId="9" fillId="2" borderId="5" xfId="0" applyFont="1" applyFill="1" applyBorder="1" applyAlignment="1">
      <alignment vertical="center"/>
    </xf>
    <xf numFmtId="14" fontId="7" fillId="2" borderId="5" xfId="0" applyNumberFormat="1" applyFont="1" applyFill="1" applyBorder="1" applyAlignment="1">
      <alignment horizontal="center" vertical="center"/>
    </xf>
    <xf numFmtId="0" fontId="9" fillId="2" borderId="40" xfId="0" applyFont="1" applyFill="1" applyBorder="1" applyAlignment="1">
      <alignment vertical="center" wrapText="1"/>
    </xf>
    <xf numFmtId="0" fontId="9" fillId="2" borderId="40" xfId="0" applyFont="1" applyFill="1" applyBorder="1" applyAlignment="1">
      <alignment vertical="top" wrapText="1"/>
    </xf>
    <xf numFmtId="0" fontId="7" fillId="2" borderId="5" xfId="0" applyFont="1" applyFill="1" applyBorder="1" applyAlignment="1">
      <alignment horizontal="center" vertical="center"/>
    </xf>
    <xf numFmtId="0" fontId="9" fillId="2" borderId="25" xfId="0" applyFont="1" applyFill="1" applyBorder="1" applyAlignment="1">
      <alignment vertical="center" wrapText="1"/>
    </xf>
    <xf numFmtId="44" fontId="7" fillId="2" borderId="25" xfId="0" applyNumberFormat="1" applyFont="1" applyFill="1" applyBorder="1" applyAlignment="1">
      <alignment horizontal="center" vertical="center"/>
    </xf>
    <xf numFmtId="14" fontId="8" fillId="2" borderId="23" xfId="0" applyNumberFormat="1" applyFont="1" applyFill="1" applyBorder="1" applyAlignment="1">
      <alignment horizontal="left" vertical="center"/>
    </xf>
    <xf numFmtId="0" fontId="8" fillId="2" borderId="29" xfId="0" applyFont="1" applyFill="1" applyBorder="1" applyAlignment="1">
      <alignment horizontal="left" vertical="center"/>
    </xf>
    <xf numFmtId="0" fontId="8" fillId="2" borderId="23" xfId="0" applyFont="1" applyFill="1" applyBorder="1" applyAlignment="1">
      <alignment horizontal="left" vertical="center"/>
    </xf>
    <xf numFmtId="49" fontId="8" fillId="2" borderId="19" xfId="0" applyNumberFormat="1" applyFont="1" applyFill="1" applyBorder="1" applyAlignment="1">
      <alignment horizontal="left" vertical="center" wrapText="1"/>
    </xf>
    <xf numFmtId="0" fontId="9" fillId="2" borderId="21" xfId="0" applyFont="1" applyFill="1" applyBorder="1" applyAlignment="1">
      <alignment vertical="center" wrapText="1"/>
    </xf>
    <xf numFmtId="0" fontId="9" fillId="2" borderId="40" xfId="0" applyFont="1" applyFill="1" applyBorder="1" applyAlignment="1">
      <alignment vertical="center"/>
    </xf>
    <xf numFmtId="0" fontId="9" fillId="2" borderId="5"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7" fillId="2" borderId="43" xfId="0" applyFont="1" applyFill="1" applyBorder="1" applyAlignment="1">
      <alignment horizontal="center" vertical="top" wrapText="1"/>
    </xf>
    <xf numFmtId="0" fontId="7" fillId="2" borderId="36" xfId="0" applyFont="1" applyFill="1" applyBorder="1" applyAlignment="1">
      <alignment horizontal="center" vertical="top" wrapText="1"/>
    </xf>
    <xf numFmtId="0" fontId="9" fillId="2" borderId="40" xfId="0" applyFont="1" applyFill="1" applyBorder="1" applyAlignment="1">
      <alignment horizontal="left" vertical="center" wrapText="1"/>
    </xf>
    <xf numFmtId="0" fontId="9" fillId="2" borderId="0" xfId="0" applyFont="1" applyFill="1"/>
    <xf numFmtId="164" fontId="7" fillId="2" borderId="16" xfId="0" applyNumberFormat="1" applyFont="1" applyFill="1" applyBorder="1" applyAlignment="1">
      <alignment vertical="center"/>
    </xf>
    <xf numFmtId="44" fontId="9" fillId="2" borderId="0" xfId="0" applyNumberFormat="1" applyFont="1" applyFill="1"/>
    <xf numFmtId="43" fontId="9" fillId="2" borderId="0" xfId="1" applyFont="1" applyFill="1" applyBorder="1" applyAlignment="1">
      <alignment wrapText="1"/>
    </xf>
    <xf numFmtId="0" fontId="12" fillId="2" borderId="5" xfId="0" applyFont="1" applyFill="1" applyBorder="1" applyAlignment="1">
      <alignment vertical="center"/>
    </xf>
    <xf numFmtId="0" fontId="2" fillId="2" borderId="31" xfId="0" applyFont="1" applyFill="1" applyBorder="1"/>
    <xf numFmtId="0" fontId="7" fillId="2" borderId="44" xfId="0" applyFont="1" applyFill="1" applyBorder="1" applyAlignment="1">
      <alignment horizontal="center" vertical="center" wrapText="1"/>
    </xf>
    <xf numFmtId="0" fontId="7" fillId="2" borderId="40" xfId="0" applyFont="1" applyFill="1" applyBorder="1" applyAlignment="1">
      <alignment vertical="center"/>
    </xf>
    <xf numFmtId="49" fontId="10" fillId="2" borderId="19" xfId="0" applyNumberFormat="1" applyFont="1" applyFill="1" applyBorder="1" applyAlignment="1">
      <alignment horizontal="left" vertical="center" wrapText="1"/>
    </xf>
    <xf numFmtId="0" fontId="10" fillId="2" borderId="23" xfId="0" applyFont="1" applyFill="1" applyBorder="1" applyAlignment="1">
      <alignment horizontal="left" vertical="center"/>
    </xf>
    <xf numFmtId="0" fontId="11" fillId="2" borderId="23" xfId="0" applyFont="1" applyFill="1" applyBorder="1" applyAlignment="1">
      <alignment horizontal="center" vertical="center" wrapText="1"/>
    </xf>
    <xf numFmtId="14" fontId="10" fillId="2" borderId="23" xfId="0" applyNumberFormat="1" applyFont="1" applyFill="1" applyBorder="1" applyAlignment="1">
      <alignment horizontal="left" vertical="center"/>
    </xf>
    <xf numFmtId="0" fontId="8" fillId="2" borderId="40" xfId="0" applyFont="1" applyFill="1" applyBorder="1" applyAlignment="1">
      <alignment vertical="center" wrapText="1"/>
    </xf>
    <xf numFmtId="0" fontId="9" fillId="2" borderId="5" xfId="0" applyFont="1" applyFill="1" applyBorder="1" applyAlignment="1">
      <alignment horizontal="center" vertical="center"/>
    </xf>
    <xf numFmtId="165" fontId="9" fillId="2" borderId="22" xfId="0" applyNumberFormat="1" applyFont="1" applyFill="1" applyBorder="1" applyAlignment="1">
      <alignment horizontal="center" vertical="center"/>
    </xf>
    <xf numFmtId="0" fontId="9" fillId="2" borderId="2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9" fillId="2" borderId="25" xfId="0" applyFont="1" applyFill="1" applyBorder="1" applyAlignment="1">
      <alignment horizontal="center" vertical="center" wrapText="1"/>
    </xf>
    <xf numFmtId="0" fontId="9" fillId="2" borderId="28" xfId="0" applyFont="1" applyFill="1" applyBorder="1" applyAlignment="1">
      <alignment vertical="center"/>
    </xf>
    <xf numFmtId="0" fontId="7" fillId="2" borderId="2" xfId="0" applyFont="1" applyFill="1" applyBorder="1" applyAlignment="1">
      <alignment horizontal="left" vertical="center" wrapText="1"/>
    </xf>
    <xf numFmtId="0" fontId="9" fillId="2" borderId="2" xfId="0" applyFont="1" applyFill="1" applyBorder="1" applyAlignment="1">
      <alignment vertical="center"/>
    </xf>
    <xf numFmtId="0" fontId="7" fillId="2" borderId="2" xfId="0" applyFont="1" applyFill="1" applyBorder="1" applyAlignment="1">
      <alignment horizontal="left" vertical="center"/>
    </xf>
    <xf numFmtId="0" fontId="8" fillId="2" borderId="23" xfId="0" applyFont="1" applyFill="1" applyBorder="1" applyAlignment="1">
      <alignment horizontal="justify" vertical="top" wrapText="1"/>
    </xf>
    <xf numFmtId="0" fontId="7" fillId="2" borderId="28" xfId="0" applyFont="1" applyFill="1" applyBorder="1" applyAlignment="1">
      <alignment horizontal="left" vertical="center"/>
    </xf>
    <xf numFmtId="165" fontId="9" fillId="2" borderId="25"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5" xfId="0" applyFont="1" applyFill="1" applyBorder="1" applyAlignment="1">
      <alignment vertical="center"/>
    </xf>
    <xf numFmtId="165" fontId="7" fillId="2" borderId="22" xfId="0" applyNumberFormat="1" applyFont="1" applyFill="1" applyBorder="1" applyAlignment="1">
      <alignment horizontal="center" vertical="center"/>
    </xf>
    <xf numFmtId="0" fontId="9" fillId="2" borderId="22" xfId="0" applyFont="1" applyFill="1" applyBorder="1" applyAlignment="1">
      <alignment vertical="top" wrapText="1"/>
    </xf>
    <xf numFmtId="0" fontId="9" fillId="2" borderId="5" xfId="0" applyFont="1" applyFill="1" applyBorder="1" applyAlignment="1">
      <alignment horizontal="justify" vertical="top" wrapText="1"/>
    </xf>
    <xf numFmtId="14" fontId="7" fillId="2" borderId="5" xfId="0" applyNumberFormat="1" applyFont="1" applyFill="1" applyBorder="1" applyAlignment="1">
      <alignment horizontal="center" vertical="top"/>
    </xf>
    <xf numFmtId="0" fontId="8" fillId="2" borderId="5" xfId="0" applyFont="1" applyFill="1" applyBorder="1" applyAlignment="1">
      <alignment vertical="center"/>
    </xf>
    <xf numFmtId="0" fontId="8" fillId="2" borderId="2" xfId="0" applyFont="1" applyFill="1" applyBorder="1" applyAlignment="1">
      <alignment vertical="center"/>
    </xf>
    <xf numFmtId="44" fontId="7" fillId="2" borderId="40" xfId="0" applyNumberFormat="1" applyFont="1" applyFill="1" applyBorder="1" applyAlignment="1">
      <alignment horizontal="center" vertical="center"/>
    </xf>
    <xf numFmtId="0" fontId="9" fillId="2" borderId="40" xfId="0" applyFont="1" applyFill="1" applyBorder="1" applyAlignment="1">
      <alignment horizontal="center" vertical="center"/>
    </xf>
    <xf numFmtId="0" fontId="7" fillId="2" borderId="22" xfId="0" applyFont="1" applyFill="1" applyBorder="1" applyAlignment="1">
      <alignment horizontal="justify" vertical="justify"/>
    </xf>
    <xf numFmtId="0" fontId="9" fillId="2" borderId="5" xfId="0" applyFont="1" applyFill="1" applyBorder="1" applyAlignment="1">
      <alignment vertical="top" wrapText="1"/>
    </xf>
    <xf numFmtId="0" fontId="7" fillId="2" borderId="5" xfId="0" applyFont="1" applyFill="1" applyBorder="1" applyAlignment="1">
      <alignment horizontal="left" vertical="top" wrapText="1"/>
    </xf>
    <xf numFmtId="0" fontId="9" fillId="2" borderId="5" xfId="0" applyFont="1" applyFill="1" applyBorder="1" applyAlignment="1">
      <alignment vertical="top"/>
    </xf>
    <xf numFmtId="0" fontId="7" fillId="2" borderId="22" xfId="0" applyFont="1" applyFill="1" applyBorder="1" applyAlignment="1">
      <alignment vertical="top"/>
    </xf>
    <xf numFmtId="0" fontId="7" fillId="2" borderId="27" xfId="0" applyFont="1" applyFill="1" applyBorder="1" applyAlignment="1">
      <alignment vertical="top"/>
    </xf>
    <xf numFmtId="49" fontId="8" fillId="2" borderId="33" xfId="0" applyNumberFormat="1" applyFont="1" applyFill="1" applyBorder="1" applyAlignment="1">
      <alignment horizontal="left" vertical="center" wrapText="1"/>
    </xf>
    <xf numFmtId="0" fontId="7" fillId="2" borderId="25" xfId="0" applyFont="1" applyFill="1" applyBorder="1" applyAlignment="1">
      <alignment horizontal="justify" vertical="justify"/>
    </xf>
    <xf numFmtId="0" fontId="9" fillId="2" borderId="48" xfId="0" applyFont="1" applyFill="1" applyBorder="1" applyAlignment="1">
      <alignment vertical="center" wrapText="1"/>
    </xf>
    <xf numFmtId="14" fontId="7" fillId="2" borderId="0" xfId="0" applyNumberFormat="1" applyFont="1" applyFill="1"/>
    <xf numFmtId="49" fontId="10" fillId="2" borderId="33" xfId="0" applyNumberFormat="1" applyFont="1" applyFill="1" applyBorder="1" applyAlignment="1">
      <alignment horizontal="left" vertical="center" wrapText="1"/>
    </xf>
    <xf numFmtId="0" fontId="10" fillId="2" borderId="32" xfId="0" applyFont="1" applyFill="1" applyBorder="1" applyAlignment="1">
      <alignment horizontal="left" vertical="center"/>
    </xf>
    <xf numFmtId="0" fontId="13" fillId="2" borderId="0" xfId="0" applyFont="1" applyFill="1" applyAlignment="1">
      <alignment wrapText="1"/>
    </xf>
    <xf numFmtId="0" fontId="2" fillId="2" borderId="21" xfId="0" applyFont="1" applyFill="1" applyBorder="1"/>
    <xf numFmtId="0" fontId="9" fillId="2" borderId="4" xfId="0" applyFont="1" applyFill="1" applyBorder="1" applyAlignment="1">
      <alignment vertical="center" wrapText="1"/>
    </xf>
    <xf numFmtId="16" fontId="8" fillId="2" borderId="5" xfId="0" applyNumberFormat="1" applyFont="1" applyFill="1" applyBorder="1" applyAlignment="1">
      <alignment vertical="center"/>
    </xf>
    <xf numFmtId="0" fontId="14" fillId="0" borderId="0" xfId="0" applyFont="1"/>
    <xf numFmtId="0" fontId="19" fillId="0" borderId="0" xfId="0" applyFont="1"/>
    <xf numFmtId="0" fontId="9" fillId="2" borderId="21" xfId="0" applyFont="1" applyFill="1" applyBorder="1" applyAlignment="1">
      <alignment horizontal="center" vertical="center" wrapText="1"/>
    </xf>
    <xf numFmtId="164" fontId="7" fillId="2" borderId="22" xfId="0" applyNumberFormat="1" applyFont="1" applyFill="1" applyBorder="1" applyAlignment="1">
      <alignment horizontal="center" vertical="center"/>
    </xf>
    <xf numFmtId="165" fontId="9" fillId="2" borderId="18" xfId="0" applyNumberFormat="1" applyFont="1" applyFill="1" applyBorder="1" applyAlignment="1">
      <alignment horizontal="center" vertical="center"/>
    </xf>
    <xf numFmtId="0" fontId="9" fillId="2" borderId="27"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25" xfId="0" applyFont="1" applyFill="1" applyBorder="1" applyAlignment="1">
      <alignment horizontal="left" vertical="top" wrapText="1"/>
    </xf>
    <xf numFmtId="0" fontId="9" fillId="2" borderId="22" xfId="0" applyFont="1" applyFill="1" applyBorder="1" applyAlignment="1">
      <alignment horizontal="left" vertical="top" wrapText="1"/>
    </xf>
    <xf numFmtId="165" fontId="9" fillId="2" borderId="22" xfId="0" applyNumberFormat="1" applyFont="1" applyFill="1" applyBorder="1" applyAlignment="1">
      <alignment horizontal="center" vertical="center" wrapText="1"/>
    </xf>
    <xf numFmtId="0" fontId="7" fillId="2" borderId="25" xfId="0" applyFont="1" applyFill="1" applyBorder="1" applyAlignment="1">
      <alignment horizontal="left" vertical="top"/>
    </xf>
    <xf numFmtId="0" fontId="7" fillId="2" borderId="22" xfId="0" applyFont="1" applyFill="1" applyBorder="1" applyAlignment="1">
      <alignment horizontal="left" vertical="top"/>
    </xf>
    <xf numFmtId="0" fontId="12" fillId="2" borderId="2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0" fillId="0" borderId="61" xfId="0" applyBorder="1" applyAlignment="1">
      <alignment vertical="center" wrapText="1"/>
    </xf>
    <xf numFmtId="0" fontId="19" fillId="0" borderId="60" xfId="0" applyFont="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vertical="center" wrapText="1"/>
    </xf>
    <xf numFmtId="0" fontId="7" fillId="2" borderId="40" xfId="0" applyFont="1" applyFill="1" applyBorder="1" applyAlignment="1">
      <alignment horizontal="left" vertical="center" wrapText="1"/>
    </xf>
    <xf numFmtId="0" fontId="7" fillId="2" borderId="40" xfId="0" applyFont="1" applyFill="1" applyBorder="1" applyAlignment="1">
      <alignment horizontal="left" vertical="center"/>
    </xf>
    <xf numFmtId="0" fontId="8" fillId="2" borderId="33" xfId="0" applyFont="1" applyFill="1" applyBorder="1" applyAlignment="1">
      <alignment vertical="center" wrapText="1"/>
    </xf>
    <xf numFmtId="0" fontId="7" fillId="2" borderId="5" xfId="0" applyFont="1" applyFill="1" applyBorder="1" applyAlignment="1">
      <alignment vertical="center" wrapText="1"/>
    </xf>
    <xf numFmtId="0" fontId="8" fillId="2" borderId="23" xfId="0" applyFont="1" applyFill="1" applyBorder="1" applyAlignment="1">
      <alignment vertical="center"/>
    </xf>
    <xf numFmtId="0" fontId="7" fillId="2" borderId="25" xfId="0" applyFont="1" applyFill="1" applyBorder="1" applyAlignment="1">
      <alignment horizontal="center" vertical="center"/>
    </xf>
    <xf numFmtId="0" fontId="7" fillId="2" borderId="28" xfId="0" applyFont="1" applyFill="1" applyBorder="1" applyAlignment="1">
      <alignment vertical="center"/>
    </xf>
    <xf numFmtId="0" fontId="12" fillId="2" borderId="29" xfId="0" applyFont="1" applyFill="1" applyBorder="1" applyAlignment="1">
      <alignment vertical="center"/>
    </xf>
    <xf numFmtId="0" fontId="8" fillId="2" borderId="6" xfId="0" applyFont="1" applyFill="1" applyBorder="1" applyAlignment="1">
      <alignment vertical="center"/>
    </xf>
    <xf numFmtId="49" fontId="10" fillId="2" borderId="50" xfId="0" applyNumberFormat="1" applyFont="1" applyFill="1" applyBorder="1" applyAlignment="1">
      <alignment horizontal="left" vertical="center" wrapText="1"/>
    </xf>
    <xf numFmtId="0" fontId="10" fillId="2" borderId="51" xfId="0" applyFont="1" applyFill="1" applyBorder="1" applyAlignment="1">
      <alignment horizontal="left" vertical="center"/>
    </xf>
    <xf numFmtId="0" fontId="11" fillId="2" borderId="51" xfId="0" applyFont="1" applyFill="1" applyBorder="1" applyAlignment="1">
      <alignment horizontal="center" vertical="center" wrapText="1"/>
    </xf>
    <xf numFmtId="0" fontId="12" fillId="2" borderId="6" xfId="0" applyFont="1" applyFill="1" applyBorder="1" applyAlignment="1">
      <alignment vertical="center"/>
    </xf>
    <xf numFmtId="14" fontId="10" fillId="2" borderId="51" xfId="0" applyNumberFormat="1" applyFont="1" applyFill="1" applyBorder="1" applyAlignment="1">
      <alignment horizontal="left" vertical="center"/>
    </xf>
    <xf numFmtId="0" fontId="9" fillId="2" borderId="25" xfId="0" applyFont="1" applyFill="1" applyBorder="1" applyAlignment="1">
      <alignment vertical="center"/>
    </xf>
    <xf numFmtId="0" fontId="12" fillId="2" borderId="49" xfId="0" applyFont="1" applyFill="1" applyBorder="1" applyAlignment="1">
      <alignment vertical="center"/>
    </xf>
    <xf numFmtId="0" fontId="10" fillId="2" borderId="52" xfId="0" applyFont="1" applyFill="1" applyBorder="1" applyAlignment="1">
      <alignment horizontal="left" vertical="center"/>
    </xf>
    <xf numFmtId="44" fontId="7" fillId="2" borderId="18" xfId="0" applyNumberFormat="1" applyFont="1" applyFill="1" applyBorder="1" applyAlignment="1">
      <alignment horizontal="center" vertical="center"/>
    </xf>
    <xf numFmtId="0" fontId="7" fillId="2" borderId="45" xfId="0" applyFont="1" applyFill="1" applyBorder="1" applyAlignment="1">
      <alignment horizontal="center" vertical="center" wrapText="1"/>
    </xf>
    <xf numFmtId="0" fontId="7" fillId="2" borderId="2" xfId="0" applyFont="1" applyFill="1" applyBorder="1" applyAlignment="1">
      <alignment vertical="center"/>
    </xf>
    <xf numFmtId="0" fontId="9" fillId="2" borderId="27" xfId="0" applyFont="1" applyFill="1" applyBorder="1" applyAlignment="1">
      <alignment vertical="center" wrapText="1"/>
    </xf>
    <xf numFmtId="44" fontId="7" fillId="2" borderId="27" xfId="0" applyNumberFormat="1" applyFont="1" applyFill="1" applyBorder="1" applyAlignment="1">
      <alignment horizontal="center" vertical="center"/>
    </xf>
    <xf numFmtId="0" fontId="9" fillId="2" borderId="27" xfId="0" applyFont="1" applyFill="1" applyBorder="1" applyAlignment="1">
      <alignment vertical="top" wrapText="1"/>
    </xf>
    <xf numFmtId="0" fontId="7" fillId="2" borderId="46" xfId="0" applyFont="1" applyFill="1" applyBorder="1" applyAlignment="1">
      <alignment horizontal="center" vertical="top" wrapText="1"/>
    </xf>
    <xf numFmtId="0" fontId="7" fillId="2" borderId="28" xfId="0" applyFont="1" applyFill="1" applyBorder="1" applyAlignment="1">
      <alignment horizontal="center" vertical="center"/>
    </xf>
    <xf numFmtId="0" fontId="12" fillId="2" borderId="28" xfId="0" applyFont="1" applyFill="1" applyBorder="1" applyAlignment="1">
      <alignment vertical="center"/>
    </xf>
    <xf numFmtId="0" fontId="10" fillId="2" borderId="29" xfId="0" applyFont="1" applyFill="1" applyBorder="1" applyAlignment="1">
      <alignment horizontal="left" vertical="center"/>
    </xf>
    <xf numFmtId="0" fontId="17" fillId="2" borderId="5" xfId="0" applyFont="1" applyFill="1" applyBorder="1"/>
    <xf numFmtId="0" fontId="9" fillId="2" borderId="55" xfId="0" applyFont="1" applyFill="1" applyBorder="1" applyAlignment="1">
      <alignment vertical="center" wrapText="1"/>
    </xf>
    <xf numFmtId="0" fontId="9" fillId="2" borderId="43" xfId="0" applyFont="1" applyFill="1" applyBorder="1" applyAlignment="1">
      <alignment horizontal="center" vertical="center" wrapText="1"/>
    </xf>
    <xf numFmtId="14" fontId="2" fillId="2" borderId="0" xfId="0" applyNumberFormat="1" applyFont="1" applyFill="1"/>
    <xf numFmtId="165" fontId="7" fillId="2" borderId="55" xfId="0" applyNumberFormat="1" applyFont="1" applyFill="1" applyBorder="1" applyAlignment="1">
      <alignment horizontal="center" vertical="center"/>
    </xf>
    <xf numFmtId="0" fontId="9" fillId="2" borderId="0" xfId="0" applyFont="1" applyFill="1" applyAlignment="1">
      <alignment horizontal="center" vertical="center" wrapText="1"/>
    </xf>
    <xf numFmtId="0" fontId="9" fillId="2" borderId="25" xfId="0" applyFont="1" applyFill="1" applyBorder="1" applyAlignment="1">
      <alignment vertical="top" wrapText="1"/>
    </xf>
    <xf numFmtId="0" fontId="7" fillId="2" borderId="25" xfId="0" applyFont="1" applyFill="1" applyBorder="1" applyAlignment="1">
      <alignment horizontal="center" vertical="top" wrapText="1"/>
    </xf>
    <xf numFmtId="0" fontId="9" fillId="2" borderId="43" xfId="0" applyFont="1" applyFill="1" applyBorder="1" applyAlignment="1">
      <alignment horizontal="justify" vertical="top" wrapText="1"/>
    </xf>
    <xf numFmtId="0" fontId="7" fillId="2" borderId="22" xfId="0" applyFont="1" applyFill="1" applyBorder="1" applyAlignment="1">
      <alignment horizontal="center" vertical="top" wrapText="1"/>
    </xf>
    <xf numFmtId="0" fontId="16" fillId="2" borderId="43" xfId="0" applyFont="1" applyFill="1" applyBorder="1" applyAlignment="1">
      <alignment vertical="center"/>
    </xf>
    <xf numFmtId="0" fontId="7" fillId="2" borderId="40" xfId="0" applyFont="1" applyFill="1" applyBorder="1" applyAlignment="1">
      <alignment horizontal="center" vertical="top" wrapText="1"/>
    </xf>
    <xf numFmtId="0" fontId="9" fillId="2" borderId="36" xfId="0" applyFont="1" applyFill="1" applyBorder="1" applyAlignment="1">
      <alignment vertical="center"/>
    </xf>
    <xf numFmtId="0" fontId="12" fillId="2" borderId="25" xfId="0" applyFont="1" applyFill="1" applyBorder="1" applyAlignment="1">
      <alignment vertical="center"/>
    </xf>
    <xf numFmtId="0" fontId="9" fillId="2" borderId="6" xfId="0" applyFont="1" applyFill="1" applyBorder="1" applyAlignment="1">
      <alignment horizontal="left" vertical="center" wrapText="1"/>
    </xf>
    <xf numFmtId="0" fontId="9" fillId="2" borderId="44" xfId="0" applyFont="1" applyFill="1" applyBorder="1" applyAlignment="1">
      <alignment vertical="center"/>
    </xf>
    <xf numFmtId="0" fontId="7" fillId="2" borderId="40" xfId="0" applyFont="1" applyFill="1" applyBorder="1" applyAlignment="1">
      <alignment horizontal="center" vertical="center" wrapText="1"/>
    </xf>
    <xf numFmtId="0" fontId="9" fillId="2" borderId="43" xfId="0" applyFont="1" applyFill="1" applyBorder="1" applyAlignment="1">
      <alignment vertical="center"/>
    </xf>
    <xf numFmtId="165" fontId="7" fillId="2" borderId="40" xfId="0" applyNumberFormat="1" applyFont="1" applyFill="1" applyBorder="1" applyAlignment="1">
      <alignment horizontal="center" vertical="center"/>
    </xf>
    <xf numFmtId="165" fontId="9" fillId="2" borderId="40" xfId="0" applyNumberFormat="1" applyFont="1" applyFill="1" applyBorder="1" applyAlignment="1">
      <alignment horizontal="center" vertical="center"/>
    </xf>
    <xf numFmtId="0" fontId="8" fillId="2" borderId="40" xfId="0" applyFont="1" applyFill="1" applyBorder="1" applyAlignment="1">
      <alignment vertical="center"/>
    </xf>
    <xf numFmtId="0" fontId="7" fillId="2" borderId="5" xfId="0" applyFont="1" applyFill="1" applyBorder="1" applyAlignment="1">
      <alignment horizontal="left" vertical="justify"/>
    </xf>
    <xf numFmtId="0" fontId="7" fillId="2" borderId="5" xfId="0" applyFont="1" applyFill="1" applyBorder="1" applyAlignment="1">
      <alignment horizontal="center" vertical="justify"/>
    </xf>
    <xf numFmtId="0" fontId="15" fillId="2" borderId="0" xfId="0" applyFont="1" applyFill="1" applyAlignment="1">
      <alignment horizontal="left" vertical="center" wrapText="1"/>
    </xf>
    <xf numFmtId="14" fontId="7" fillId="2" borderId="5" xfId="0" applyNumberFormat="1" applyFont="1" applyFill="1" applyBorder="1" applyAlignment="1">
      <alignment horizontal="left" vertical="center" wrapText="1"/>
    </xf>
    <xf numFmtId="14" fontId="7" fillId="2" borderId="5" xfId="0" applyNumberFormat="1" applyFont="1" applyFill="1" applyBorder="1" applyAlignment="1">
      <alignment horizontal="left" vertical="top" wrapText="1"/>
    </xf>
    <xf numFmtId="0" fontId="7" fillId="2" borderId="25" xfId="0" applyFont="1" applyFill="1" applyBorder="1" applyAlignment="1">
      <alignment horizontal="left" vertical="center" wrapText="1"/>
    </xf>
    <xf numFmtId="0" fontId="7" fillId="2" borderId="55" xfId="0" applyFont="1" applyFill="1" applyBorder="1" applyAlignment="1">
      <alignment horizontal="justify" vertical="justify"/>
    </xf>
    <xf numFmtId="0" fontId="7" fillId="2" borderId="25" xfId="0" applyFont="1" applyFill="1" applyBorder="1" applyAlignment="1">
      <alignment horizontal="left" vertical="top" wrapText="1"/>
    </xf>
    <xf numFmtId="0" fontId="9" fillId="2" borderId="58" xfId="0" applyFont="1" applyFill="1" applyBorder="1" applyAlignment="1">
      <alignment vertical="top"/>
    </xf>
    <xf numFmtId="0" fontId="7" fillId="2" borderId="55" xfId="0" applyFont="1" applyFill="1" applyBorder="1" applyAlignment="1">
      <alignment vertical="top"/>
    </xf>
    <xf numFmtId="0" fontId="9" fillId="2" borderId="31" xfId="0" applyFont="1" applyFill="1" applyBorder="1" applyAlignment="1">
      <alignment vertical="center"/>
    </xf>
    <xf numFmtId="14" fontId="8" fillId="2" borderId="40" xfId="0" applyNumberFormat="1" applyFont="1" applyFill="1" applyBorder="1" applyAlignment="1">
      <alignment horizontal="left" vertical="center"/>
    </xf>
    <xf numFmtId="0" fontId="9" fillId="2" borderId="27" xfId="0" applyFont="1" applyFill="1" applyBorder="1" applyAlignment="1">
      <alignment vertical="center"/>
    </xf>
    <xf numFmtId="0" fontId="7" fillId="2" borderId="27" xfId="0" applyFont="1" applyFill="1" applyBorder="1" applyAlignment="1">
      <alignment horizontal="left" vertical="center"/>
    </xf>
    <xf numFmtId="0" fontId="8" fillId="2" borderId="57" xfId="0" applyFont="1" applyFill="1" applyBorder="1" applyAlignment="1">
      <alignment horizontal="left" vertical="center"/>
    </xf>
    <xf numFmtId="0" fontId="9" fillId="2" borderId="34" xfId="0" applyFont="1" applyFill="1" applyBorder="1" applyAlignment="1">
      <alignment horizontal="center" vertical="center" wrapText="1"/>
    </xf>
    <xf numFmtId="0" fontId="18" fillId="2" borderId="0" xfId="0" applyFont="1" applyFill="1"/>
    <xf numFmtId="0" fontId="9" fillId="2" borderId="35" xfId="0" applyFont="1" applyFill="1" applyBorder="1" applyAlignment="1">
      <alignment horizontal="center" vertical="center" wrapText="1"/>
    </xf>
    <xf numFmtId="14" fontId="7" fillId="2" borderId="43" xfId="0" applyNumberFormat="1" applyFont="1" applyFill="1" applyBorder="1" applyAlignment="1">
      <alignment horizontal="left" vertical="center" wrapText="1"/>
    </xf>
    <xf numFmtId="0" fontId="9" fillId="2" borderId="25" xfId="0" applyFont="1" applyFill="1" applyBorder="1" applyAlignment="1">
      <alignment vertical="top"/>
    </xf>
    <xf numFmtId="0" fontId="9" fillId="2" borderId="22" xfId="0" applyFont="1" applyFill="1" applyBorder="1" applyAlignment="1">
      <alignment vertical="center"/>
    </xf>
    <xf numFmtId="0" fontId="7" fillId="2" borderId="22" xfId="0" applyFont="1" applyFill="1" applyBorder="1" applyAlignment="1">
      <alignment horizontal="left" vertical="center" wrapText="1"/>
    </xf>
    <xf numFmtId="14" fontId="8" fillId="2" borderId="22" xfId="0" applyNumberFormat="1" applyFont="1" applyFill="1" applyBorder="1" applyAlignment="1">
      <alignment horizontal="left" vertical="center"/>
    </xf>
    <xf numFmtId="0" fontId="9" fillId="2" borderId="38" xfId="0" applyFont="1" applyFill="1" applyBorder="1" applyAlignment="1">
      <alignment horizontal="center" vertical="center" wrapText="1"/>
    </xf>
    <xf numFmtId="0" fontId="8" fillId="2" borderId="40" xfId="0" applyFont="1" applyFill="1" applyBorder="1" applyAlignment="1">
      <alignment horizontal="left" vertical="center"/>
    </xf>
    <xf numFmtId="0" fontId="7" fillId="2" borderId="5" xfId="0" applyFont="1" applyFill="1" applyBorder="1" applyAlignment="1">
      <alignment horizontal="left" vertical="center"/>
    </xf>
    <xf numFmtId="49" fontId="8" fillId="2" borderId="5" xfId="0" applyNumberFormat="1" applyFont="1" applyFill="1" applyBorder="1" applyAlignment="1">
      <alignment horizontal="left" vertical="center" wrapText="1"/>
    </xf>
    <xf numFmtId="0" fontId="9" fillId="2" borderId="4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9" xfId="0" applyFont="1" applyFill="1" applyBorder="1" applyAlignment="1">
      <alignment horizontal="center" vertical="center" wrapText="1"/>
    </xf>
    <xf numFmtId="164" fontId="7" fillId="2" borderId="40" xfId="0" applyNumberFormat="1" applyFont="1" applyFill="1" applyBorder="1" applyAlignment="1">
      <alignment horizontal="center" vertical="center"/>
    </xf>
    <xf numFmtId="165" fontId="9" fillId="2" borderId="40" xfId="0" applyNumberFormat="1" applyFont="1" applyFill="1" applyBorder="1" applyAlignment="1">
      <alignment horizontal="center" vertical="center" wrapText="1"/>
    </xf>
    <xf numFmtId="0" fontId="7" fillId="2" borderId="25" xfId="0" applyFont="1" applyFill="1" applyBorder="1" applyAlignment="1">
      <alignment horizontal="left" vertical="center"/>
    </xf>
    <xf numFmtId="0" fontId="8" fillId="2" borderId="32" xfId="0" applyFont="1" applyFill="1" applyBorder="1" applyAlignment="1">
      <alignment horizontal="left" vertical="center"/>
    </xf>
    <xf numFmtId="0" fontId="13" fillId="2" borderId="0" xfId="0" applyFont="1" applyFill="1" applyAlignment="1">
      <alignment vertical="center" wrapText="1"/>
    </xf>
    <xf numFmtId="0" fontId="12" fillId="2" borderId="23" xfId="0" applyFont="1" applyFill="1" applyBorder="1"/>
    <xf numFmtId="0" fontId="12" fillId="2" borderId="23" xfId="0" applyFont="1" applyFill="1" applyBorder="1" applyAlignment="1">
      <alignment horizontal="center" vertical="center" wrapText="1"/>
    </xf>
    <xf numFmtId="0" fontId="7" fillId="2" borderId="9" xfId="0" applyFont="1" applyFill="1" applyBorder="1" applyAlignment="1">
      <alignment horizontal="center"/>
    </xf>
    <xf numFmtId="0" fontId="2" fillId="2" borderId="53" xfId="0" applyFont="1" applyFill="1" applyBorder="1"/>
    <xf numFmtId="0" fontId="7" fillId="2" borderId="10" xfId="0" applyFont="1" applyFill="1" applyBorder="1" applyAlignment="1">
      <alignment horizontal="center"/>
    </xf>
    <xf numFmtId="0" fontId="9" fillId="2" borderId="34" xfId="0" applyFont="1" applyFill="1" applyBorder="1" applyAlignment="1">
      <alignment horizontal="center"/>
    </xf>
    <xf numFmtId="49" fontId="8" fillId="2" borderId="3" xfId="0" applyNumberFormat="1" applyFont="1" applyFill="1" applyBorder="1" applyAlignment="1">
      <alignment horizontal="left" vertical="center" wrapText="1"/>
    </xf>
    <xf numFmtId="0" fontId="9" fillId="2" borderId="35" xfId="0" applyFont="1" applyFill="1" applyBorder="1" applyAlignment="1">
      <alignment horizontal="center"/>
    </xf>
    <xf numFmtId="0" fontId="8" fillId="2" borderId="6" xfId="0" applyFont="1" applyFill="1" applyBorder="1" applyAlignment="1">
      <alignment horizontal="left" vertical="center"/>
    </xf>
    <xf numFmtId="14" fontId="8" fillId="2" borderId="6" xfId="0" applyNumberFormat="1" applyFont="1" applyFill="1" applyBorder="1" applyAlignment="1">
      <alignment horizontal="left" vertical="center"/>
    </xf>
    <xf numFmtId="14" fontId="7" fillId="2" borderId="23" xfId="0" applyNumberFormat="1" applyFont="1" applyFill="1" applyBorder="1" applyAlignment="1">
      <alignment horizontal="left" vertical="center"/>
    </xf>
    <xf numFmtId="0" fontId="9" fillId="2" borderId="38" xfId="0" applyFont="1" applyFill="1" applyBorder="1" applyAlignment="1">
      <alignment horizontal="center"/>
    </xf>
    <xf numFmtId="0" fontId="8" fillId="2" borderId="42" xfId="0" applyFont="1" applyFill="1" applyBorder="1" applyAlignment="1">
      <alignment horizontal="left" vertical="center"/>
    </xf>
    <xf numFmtId="0" fontId="7" fillId="2" borderId="29" xfId="0" applyFont="1" applyFill="1" applyBorder="1" applyAlignment="1">
      <alignment horizontal="left" vertical="center"/>
    </xf>
    <xf numFmtId="0" fontId="13" fillId="2" borderId="23" xfId="0" applyFont="1" applyFill="1" applyBorder="1" applyAlignment="1">
      <alignment horizontal="justify" vertical="center" wrapText="1"/>
    </xf>
    <xf numFmtId="0" fontId="13" fillId="2" borderId="23" xfId="0" applyFont="1" applyFill="1" applyBorder="1" applyAlignment="1">
      <alignment horizontal="justify" vertical="top" wrapText="1"/>
    </xf>
    <xf numFmtId="0" fontId="20" fillId="2" borderId="0" xfId="0" applyFont="1" applyFill="1" applyAlignment="1">
      <alignment horizontal="justify" vertical="justify" wrapText="1"/>
    </xf>
    <xf numFmtId="0" fontId="13" fillId="2" borderId="5" xfId="0" applyFont="1" applyFill="1" applyBorder="1" applyAlignment="1">
      <alignment horizontal="justify" vertical="justify" wrapText="1"/>
    </xf>
    <xf numFmtId="0" fontId="20" fillId="2" borderId="5" xfId="0" applyFont="1" applyFill="1" applyBorder="1" applyAlignment="1">
      <alignment horizontal="justify" vertical="justify" wrapText="1"/>
    </xf>
    <xf numFmtId="0" fontId="13" fillId="2" borderId="25" xfId="0" applyFont="1" applyFill="1" applyBorder="1" applyAlignment="1">
      <alignment horizontal="justify" vertical="top" wrapText="1"/>
    </xf>
    <xf numFmtId="0" fontId="13" fillId="2" borderId="6" xfId="0" applyFont="1" applyFill="1" applyBorder="1" applyAlignment="1">
      <alignment horizontal="justify" vertical="top" wrapText="1"/>
    </xf>
    <xf numFmtId="0" fontId="13" fillId="2" borderId="2"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3" fillId="2" borderId="56" xfId="0" applyFont="1" applyFill="1" applyBorder="1" applyAlignment="1">
      <alignment wrapText="1"/>
    </xf>
    <xf numFmtId="0" fontId="13" fillId="2" borderId="4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5"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7" xfId="0" applyFont="1" applyFill="1" applyBorder="1" applyAlignment="1">
      <alignment horizontal="left" vertical="top" wrapText="1"/>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7" fillId="2" borderId="18" xfId="0" applyNumberFormat="1" applyFont="1" applyFill="1" applyBorder="1" applyAlignment="1">
      <alignment horizontal="center" vertical="center"/>
    </xf>
    <xf numFmtId="164" fontId="7" fillId="2" borderId="22" xfId="0" applyNumberFormat="1" applyFont="1" applyFill="1" applyBorder="1" applyAlignment="1">
      <alignment horizontal="center" vertical="center"/>
    </xf>
    <xf numFmtId="164" fontId="7" fillId="2" borderId="27" xfId="0" applyNumberFormat="1" applyFont="1" applyFill="1" applyBorder="1" applyAlignment="1">
      <alignment horizontal="center" vertical="center"/>
    </xf>
    <xf numFmtId="165" fontId="9" fillId="2" borderId="18" xfId="0" applyNumberFormat="1" applyFont="1" applyFill="1" applyBorder="1" applyAlignment="1">
      <alignment horizontal="center" vertical="center"/>
    </xf>
    <xf numFmtId="165" fontId="9" fillId="2" borderId="22" xfId="0" applyNumberFormat="1" applyFont="1" applyFill="1" applyBorder="1" applyAlignment="1">
      <alignment horizontal="center" vertical="center"/>
    </xf>
    <xf numFmtId="165" fontId="9" fillId="2" borderId="27"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7" xfId="0" applyFont="1" applyFill="1" applyBorder="1" applyAlignment="1">
      <alignment vertical="center" wrapText="1"/>
    </xf>
    <xf numFmtId="0" fontId="9" fillId="2" borderId="21" xfId="0" applyFont="1" applyFill="1" applyBorder="1" applyAlignment="1">
      <alignment vertical="center" wrapText="1"/>
    </xf>
    <xf numFmtId="0" fontId="9" fillId="2" borderId="26" xfId="0" applyFont="1" applyFill="1" applyBorder="1" applyAlignment="1">
      <alignment vertical="center" wrapText="1"/>
    </xf>
    <xf numFmtId="0" fontId="9" fillId="2" borderId="4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7" xfId="0" applyFont="1" applyFill="1" applyBorder="1" applyAlignment="1">
      <alignment horizontal="center" vertical="center"/>
    </xf>
    <xf numFmtId="0" fontId="12" fillId="2" borderId="20" xfId="0" applyFont="1" applyFill="1" applyBorder="1" applyAlignment="1">
      <alignment horizontal="center" vertical="center" wrapText="1"/>
    </xf>
    <xf numFmtId="0" fontId="7" fillId="2" borderId="25" xfId="0" applyFont="1" applyFill="1" applyBorder="1" applyAlignment="1">
      <alignment horizontal="left" vertical="top"/>
    </xf>
    <xf numFmtId="0" fontId="7" fillId="2" borderId="22" xfId="0" applyFont="1" applyFill="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54" xfId="0" applyFont="1" applyFill="1" applyBorder="1" applyAlignment="1">
      <alignment vertical="center" wrapText="1"/>
    </xf>
    <xf numFmtId="0" fontId="9" fillId="2" borderId="25" xfId="0" applyFont="1" applyFill="1" applyBorder="1" applyAlignment="1">
      <alignment horizontal="center" vertical="center"/>
    </xf>
    <xf numFmtId="0" fontId="9" fillId="2" borderId="0" xfId="0" applyFont="1" applyFill="1" applyAlignment="1">
      <alignment horizontal="center" vertical="center"/>
    </xf>
    <xf numFmtId="0" fontId="9" fillId="2" borderId="40" xfId="0" applyFont="1" applyFill="1" applyBorder="1" applyAlignment="1">
      <alignment horizontal="center" vertical="center"/>
    </xf>
    <xf numFmtId="164" fontId="7" fillId="2" borderId="41" xfId="0" applyNumberFormat="1" applyFont="1" applyFill="1" applyBorder="1" applyAlignment="1">
      <alignment horizontal="center" vertical="center"/>
    </xf>
    <xf numFmtId="164" fontId="7" fillId="2" borderId="37" xfId="0" applyNumberFormat="1" applyFont="1" applyFill="1" applyBorder="1" applyAlignment="1">
      <alignment horizontal="center" vertical="center"/>
    </xf>
    <xf numFmtId="164" fontId="7" fillId="2" borderId="39" xfId="0" applyNumberFormat="1" applyFont="1" applyFill="1" applyBorder="1" applyAlignment="1">
      <alignment horizontal="center" vertical="center"/>
    </xf>
    <xf numFmtId="165" fontId="9" fillId="2" borderId="18" xfId="0" applyNumberFormat="1" applyFont="1" applyFill="1" applyBorder="1" applyAlignment="1">
      <alignment horizontal="center" vertical="center" wrapText="1"/>
    </xf>
    <xf numFmtId="165" fontId="9" fillId="2" borderId="22" xfId="0" applyNumberFormat="1" applyFont="1" applyFill="1" applyBorder="1" applyAlignment="1">
      <alignment horizontal="center" vertical="center" wrapText="1"/>
    </xf>
    <xf numFmtId="165" fontId="9" fillId="2" borderId="27"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8" xfId="0" applyFont="1" applyFill="1" applyBorder="1" applyAlignment="1">
      <alignment horizontal="center" vertical="center" wrapText="1"/>
    </xf>
    <xf numFmtId="164" fontId="7" fillId="2" borderId="47" xfId="0" applyNumberFormat="1" applyFont="1" applyFill="1" applyBorder="1" applyAlignment="1">
      <alignment horizontal="center" vertical="center"/>
    </xf>
    <xf numFmtId="0" fontId="7" fillId="2" borderId="25"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27" xfId="0" applyFont="1" applyFill="1" applyBorder="1" applyAlignment="1">
      <alignment horizontal="left" vertical="top" wrapText="1"/>
    </xf>
    <xf numFmtId="164" fontId="7" fillId="2" borderId="44" xfId="0" applyNumberFormat="1" applyFont="1" applyFill="1" applyBorder="1" applyAlignment="1">
      <alignment horizontal="center" vertical="center"/>
    </xf>
    <xf numFmtId="0" fontId="7" fillId="2" borderId="27" xfId="0" applyFont="1" applyFill="1" applyBorder="1" applyAlignment="1">
      <alignment horizontal="left" vertical="top"/>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4" xfId="0" applyFont="1" applyFill="1" applyBorder="1" applyAlignment="1">
      <alignment horizontal="center" wrapText="1"/>
    </xf>
    <xf numFmtId="0" fontId="12" fillId="2" borderId="35" xfId="0" applyFont="1" applyFill="1" applyBorder="1" applyAlignment="1">
      <alignment horizontal="center" wrapText="1"/>
    </xf>
    <xf numFmtId="0" fontId="12" fillId="2" borderId="24" xfId="0" applyFont="1" applyFill="1" applyBorder="1" applyAlignment="1">
      <alignment horizontal="center" wrapText="1"/>
    </xf>
    <xf numFmtId="0" fontId="12" fillId="2" borderId="38" xfId="0" applyFont="1" applyFill="1" applyBorder="1" applyAlignment="1">
      <alignment horizontal="center" wrapText="1"/>
    </xf>
    <xf numFmtId="0" fontId="7" fillId="2" borderId="49" xfId="0" applyFont="1" applyFill="1" applyBorder="1" applyAlignment="1">
      <alignment horizontal="left" vertical="top"/>
    </xf>
    <xf numFmtId="0" fontId="7" fillId="2" borderId="55" xfId="0" applyFont="1" applyFill="1" applyBorder="1" applyAlignment="1">
      <alignment horizontal="left" vertical="top"/>
    </xf>
    <xf numFmtId="0" fontId="7" fillId="2" borderId="59" xfId="0" applyFont="1" applyFill="1" applyBorder="1" applyAlignment="1">
      <alignment horizontal="left" vertical="top"/>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165" fontId="9" fillId="2" borderId="47" xfId="0" applyNumberFormat="1"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9" xfId="0" applyFont="1" applyFill="1" applyBorder="1" applyAlignment="1">
      <alignment horizontal="center" vertical="center" wrapText="1"/>
    </xf>
    <xf numFmtId="0" fontId="12" fillId="2" borderId="20" xfId="0" applyFont="1" applyFill="1" applyBorder="1" applyAlignment="1">
      <alignment horizontal="center" wrapText="1"/>
    </xf>
    <xf numFmtId="0" fontId="12" fillId="2" borderId="30"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118383</xdr:colOff>
      <xdr:row>0</xdr:row>
      <xdr:rowOff>49535</xdr:rowOff>
    </xdr:from>
    <xdr:to>
      <xdr:col>4</xdr:col>
      <xdr:colOff>136071</xdr:colOff>
      <xdr:row>0</xdr:row>
      <xdr:rowOff>849690</xdr:rowOff>
    </xdr:to>
    <xdr:pic>
      <xdr:nvPicPr>
        <xdr:cNvPr id="2" name="Imagen 1">
          <a:extLst>
            <a:ext uri="{FF2B5EF4-FFF2-40B4-BE49-F238E27FC236}">
              <a16:creationId xmlns:a16="http://schemas.microsoft.com/office/drawing/2014/main" id="{FBE1918D-5C7C-407E-A57C-AE46B1D82B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388" y="49535"/>
          <a:ext cx="3555546" cy="800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E4F30-9077-4F1A-AF2F-A8E2B680655A}">
  <dimension ref="A1:XQ162"/>
  <sheetViews>
    <sheetView tabSelected="1" topLeftCell="A114" zoomScale="87" zoomScaleNormal="87" workbookViewId="0">
      <selection activeCell="D124" sqref="D124"/>
    </sheetView>
  </sheetViews>
  <sheetFormatPr baseColWidth="10" defaultColWidth="11.42578125" defaultRowHeight="15" x14ac:dyDescent="0.25"/>
  <cols>
    <col min="1" max="1" width="2.42578125" style="1" customWidth="1"/>
    <col min="2" max="2" width="21.85546875" style="10" customWidth="1"/>
    <col min="3" max="3" width="16.7109375" style="10" customWidth="1"/>
    <col min="4" max="4" width="14.5703125" style="1" customWidth="1"/>
    <col min="5" max="5" width="12" style="1" customWidth="1"/>
    <col min="6" max="6" width="16.5703125" style="1" customWidth="1"/>
    <col min="7" max="7" width="12.7109375" style="16" customWidth="1"/>
    <col min="8" max="8" width="22.42578125" style="1" customWidth="1"/>
    <col min="9" max="9" width="19.85546875" style="17" customWidth="1"/>
    <col min="10" max="10" width="12.7109375" style="1" customWidth="1"/>
    <col min="11" max="11" width="16.85546875" style="1" customWidth="1"/>
    <col min="12" max="12" width="33.5703125" customWidth="1"/>
    <col min="13" max="13" width="20" style="1" customWidth="1"/>
    <col min="14" max="14" width="15.28515625" style="1" bestFit="1" customWidth="1"/>
    <col min="15" max="16384" width="11.42578125" style="1"/>
  </cols>
  <sheetData>
    <row r="1" spans="1:641" ht="75" customHeight="1" x14ac:dyDescent="0.25">
      <c r="B1" s="253" t="s">
        <v>0</v>
      </c>
      <c r="C1" s="254"/>
      <c r="D1" s="254"/>
      <c r="E1" s="254"/>
      <c r="F1" s="254"/>
      <c r="G1" s="254"/>
      <c r="H1" s="254"/>
      <c r="I1" s="254"/>
      <c r="J1" s="254"/>
      <c r="K1" s="254"/>
      <c r="L1" s="255"/>
    </row>
    <row r="2" spans="1:641" ht="21" x14ac:dyDescent="0.35">
      <c r="B2" s="256"/>
      <c r="C2" s="257"/>
      <c r="D2" s="257"/>
      <c r="E2" s="257"/>
      <c r="F2" s="257"/>
      <c r="G2" s="257"/>
      <c r="H2" s="257"/>
      <c r="I2" s="257"/>
      <c r="J2" s="257"/>
      <c r="K2" s="257"/>
      <c r="L2" s="258"/>
    </row>
    <row r="3" spans="1:641" s="2" customFormat="1" x14ac:dyDescent="0.25">
      <c r="B3" s="259" t="s">
        <v>1</v>
      </c>
      <c r="C3" s="260"/>
      <c r="D3" s="260"/>
      <c r="E3" s="260"/>
      <c r="F3" s="260"/>
      <c r="G3" s="260"/>
      <c r="H3" s="260" t="s">
        <v>2</v>
      </c>
      <c r="I3" s="260"/>
      <c r="J3" s="260"/>
      <c r="K3" s="260"/>
      <c r="L3" s="261"/>
    </row>
    <row r="4" spans="1:641" s="2" customFormat="1" x14ac:dyDescent="0.25">
      <c r="B4" s="262" t="s">
        <v>3</v>
      </c>
      <c r="C4" s="263"/>
      <c r="D4" s="263"/>
      <c r="E4" s="263"/>
      <c r="F4" s="263"/>
      <c r="G4" s="263"/>
      <c r="H4" s="263"/>
      <c r="I4" s="263"/>
      <c r="J4" s="263"/>
      <c r="K4" s="263"/>
      <c r="L4" s="263"/>
    </row>
    <row r="5" spans="1:641" s="2" customFormat="1" ht="15.75" x14ac:dyDescent="0.25">
      <c r="B5" s="259" t="s">
        <v>106</v>
      </c>
      <c r="C5" s="260"/>
      <c r="D5" s="260"/>
      <c r="E5" s="260"/>
      <c r="F5" s="260"/>
      <c r="G5" s="260"/>
      <c r="H5" s="260"/>
      <c r="I5" s="260"/>
      <c r="J5" s="260"/>
      <c r="K5" s="260"/>
      <c r="L5" s="261"/>
      <c r="M5" s="3"/>
      <c r="N5" s="3"/>
      <c r="O5" s="3"/>
    </row>
    <row r="6" spans="1:641" s="2" customFormat="1" ht="15.75" x14ac:dyDescent="0.25">
      <c r="B6" s="259" t="s">
        <v>4</v>
      </c>
      <c r="C6" s="260"/>
      <c r="D6" s="260"/>
      <c r="E6" s="260"/>
      <c r="F6" s="260"/>
      <c r="G6" s="260"/>
      <c r="H6" s="260"/>
      <c r="I6" s="260"/>
      <c r="J6" s="260"/>
      <c r="K6" s="260"/>
      <c r="L6" s="261"/>
      <c r="M6" s="3"/>
      <c r="N6" s="3"/>
      <c r="O6" s="3"/>
    </row>
    <row r="7" spans="1:641" s="2" customFormat="1" x14ac:dyDescent="0.25">
      <c r="B7" s="259" t="s">
        <v>187</v>
      </c>
      <c r="C7" s="260"/>
      <c r="D7" s="260"/>
      <c r="E7" s="260"/>
      <c r="F7" s="260"/>
      <c r="G7" s="260"/>
      <c r="H7" s="260"/>
      <c r="I7" s="260"/>
      <c r="J7" s="260"/>
      <c r="K7" s="260"/>
      <c r="L7" s="261"/>
    </row>
    <row r="8" spans="1:641" s="2" customFormat="1" x14ac:dyDescent="0.25">
      <c r="B8" s="259" t="s">
        <v>5</v>
      </c>
      <c r="C8" s="260"/>
      <c r="D8" s="260"/>
      <c r="E8" s="260"/>
      <c r="F8" s="260"/>
      <c r="G8" s="260"/>
      <c r="H8" s="260"/>
      <c r="I8" s="260"/>
      <c r="J8" s="260"/>
      <c r="K8" s="260"/>
      <c r="L8" s="261"/>
    </row>
    <row r="9" spans="1:641" ht="15.75" x14ac:dyDescent="0.25">
      <c r="B9" s="4"/>
      <c r="C9" s="5"/>
      <c r="D9" s="6"/>
      <c r="E9" s="6"/>
      <c r="F9" s="6"/>
      <c r="G9" s="7"/>
      <c r="H9" s="6"/>
      <c r="I9" s="6"/>
      <c r="J9" s="6"/>
      <c r="K9" s="6"/>
      <c r="L9" s="8"/>
    </row>
    <row r="10" spans="1:641" s="9" customFormat="1" ht="53.25" customHeight="1" thickBot="1" x14ac:dyDescent="0.3">
      <c r="B10" s="264" t="s">
        <v>6</v>
      </c>
      <c r="C10" s="265"/>
      <c r="D10" s="265"/>
      <c r="E10" s="265"/>
      <c r="F10" s="265"/>
      <c r="G10" s="265"/>
      <c r="H10" s="265"/>
      <c r="I10" s="265"/>
      <c r="J10" s="265"/>
      <c r="K10" s="265"/>
      <c r="L10" s="265"/>
      <c r="Q10"/>
    </row>
    <row r="11" spans="1:641" ht="55.5" customHeight="1" thickBot="1" x14ac:dyDescent="0.3">
      <c r="B11" s="110" t="s">
        <v>7</v>
      </c>
      <c r="C11" s="110" t="s">
        <v>7</v>
      </c>
      <c r="D11" s="111" t="s">
        <v>8</v>
      </c>
      <c r="E11" s="111" t="s">
        <v>9</v>
      </c>
      <c r="F11" s="111" t="s">
        <v>10</v>
      </c>
      <c r="G11" s="111" t="s">
        <v>11</v>
      </c>
      <c r="H11" s="266" t="s">
        <v>12</v>
      </c>
      <c r="I11" s="267"/>
      <c r="J11" s="266" t="s">
        <v>13</v>
      </c>
      <c r="K11" s="268"/>
      <c r="L11" s="112" t="s">
        <v>14</v>
      </c>
      <c r="M11" s="113" t="s">
        <v>15</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row>
    <row r="12" spans="1:641" s="11" customFormat="1" ht="39" customHeight="1" x14ac:dyDescent="0.25">
      <c r="A12" s="10"/>
      <c r="B12" s="242" t="s">
        <v>16</v>
      </c>
      <c r="C12" s="232">
        <v>3000</v>
      </c>
      <c r="D12" s="236">
        <v>3000</v>
      </c>
      <c r="E12" s="239">
        <v>1</v>
      </c>
      <c r="F12" s="224" t="s">
        <v>17</v>
      </c>
      <c r="G12" s="23" t="s">
        <v>18</v>
      </c>
      <c r="H12" s="114" t="s">
        <v>29</v>
      </c>
      <c r="I12" s="33" t="s">
        <v>19</v>
      </c>
      <c r="J12" s="115">
        <v>18878407</v>
      </c>
      <c r="K12" s="33" t="s">
        <v>49</v>
      </c>
      <c r="L12" s="116" t="s">
        <v>50</v>
      </c>
      <c r="M12" s="245" t="s">
        <v>118</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row>
    <row r="13" spans="1:641" s="11" customFormat="1" ht="26.25" customHeight="1" x14ac:dyDescent="0.25">
      <c r="A13" s="10"/>
      <c r="B13" s="242"/>
      <c r="C13" s="233"/>
      <c r="D13" s="236"/>
      <c r="E13" s="239"/>
      <c r="F13" s="239"/>
      <c r="G13" s="34" t="s">
        <v>21</v>
      </c>
      <c r="H13" s="56">
        <v>8539332</v>
      </c>
      <c r="I13" s="21" t="s">
        <v>22</v>
      </c>
      <c r="J13" s="117" t="s">
        <v>51</v>
      </c>
      <c r="K13" s="21" t="s">
        <v>52</v>
      </c>
      <c r="L13" s="118" t="s">
        <v>53</v>
      </c>
      <c r="M13" s="245"/>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row>
    <row r="14" spans="1:641" s="11" customFormat="1" ht="117" customHeight="1" x14ac:dyDescent="0.25">
      <c r="A14" s="10"/>
      <c r="B14" s="242"/>
      <c r="C14" s="233"/>
      <c r="D14" s="236"/>
      <c r="E14" s="239"/>
      <c r="F14" s="239"/>
      <c r="G14" s="269"/>
      <c r="H14" s="247"/>
      <c r="I14" s="34" t="s">
        <v>24</v>
      </c>
      <c r="J14" s="117" t="s">
        <v>54</v>
      </c>
      <c r="K14" s="34" t="s">
        <v>25</v>
      </c>
      <c r="L14" s="211" t="s">
        <v>119</v>
      </c>
      <c r="M14" s="245"/>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row>
    <row r="15" spans="1:641" s="11" customFormat="1" ht="24.75" customHeight="1" x14ac:dyDescent="0.25">
      <c r="A15" s="10"/>
      <c r="B15" s="242"/>
      <c r="C15" s="233"/>
      <c r="D15" s="236"/>
      <c r="E15" s="239"/>
      <c r="F15" s="239"/>
      <c r="G15" s="224"/>
      <c r="H15" s="248"/>
      <c r="I15" s="21" t="s">
        <v>26</v>
      </c>
      <c r="J15" s="117" t="s">
        <v>55</v>
      </c>
      <c r="K15" s="21" t="s">
        <v>56</v>
      </c>
      <c r="L15" s="28">
        <v>44929</v>
      </c>
      <c r="M15" s="245"/>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row>
    <row r="16" spans="1:641" s="11" customFormat="1" ht="15.75" customHeight="1" thickBot="1" x14ac:dyDescent="0.3">
      <c r="A16" s="10"/>
      <c r="B16" s="243"/>
      <c r="C16" s="234"/>
      <c r="D16" s="237"/>
      <c r="E16" s="240"/>
      <c r="F16" s="240"/>
      <c r="G16" s="225"/>
      <c r="H16" s="249"/>
      <c r="I16" s="58" t="s">
        <v>27</v>
      </c>
      <c r="J16" s="120" t="s">
        <v>28</v>
      </c>
      <c r="K16" s="58"/>
      <c r="L16" s="121"/>
      <c r="M16" s="246"/>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row>
    <row r="17" spans="1:641" s="11" customFormat="1" ht="35.25" customHeight="1" x14ac:dyDescent="0.25">
      <c r="A17" s="10"/>
      <c r="B17" s="241" t="s">
        <v>30</v>
      </c>
      <c r="C17" s="232">
        <f>+E17*D17</f>
        <v>2500</v>
      </c>
      <c r="D17" s="235">
        <v>2500</v>
      </c>
      <c r="E17" s="238">
        <v>1</v>
      </c>
      <c r="F17" s="223" t="s">
        <v>31</v>
      </c>
      <c r="G17" s="35" t="s">
        <v>18</v>
      </c>
      <c r="H17" s="59" t="s">
        <v>32</v>
      </c>
      <c r="I17" s="60" t="s">
        <v>19</v>
      </c>
      <c r="J17" s="61">
        <v>19041756</v>
      </c>
      <c r="K17" s="60" t="s">
        <v>57</v>
      </c>
      <c r="L17" s="31" t="s">
        <v>58</v>
      </c>
      <c r="M17" s="250" t="s">
        <v>111</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row>
    <row r="18" spans="1:641" s="11" customFormat="1" ht="38.25" x14ac:dyDescent="0.25">
      <c r="A18" s="10"/>
      <c r="B18" s="242"/>
      <c r="C18" s="233"/>
      <c r="D18" s="236"/>
      <c r="E18" s="239"/>
      <c r="F18" s="224"/>
      <c r="G18" s="226" t="s">
        <v>21</v>
      </c>
      <c r="H18" s="251">
        <v>29355850</v>
      </c>
      <c r="I18" s="21" t="s">
        <v>22</v>
      </c>
      <c r="J18" s="56" t="s">
        <v>59</v>
      </c>
      <c r="K18" s="21" t="s">
        <v>52</v>
      </c>
      <c r="L18" s="28" t="s">
        <v>60</v>
      </c>
      <c r="M18" s="245"/>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row>
    <row r="19" spans="1:641" s="11" customFormat="1" ht="134.25" customHeight="1" x14ac:dyDescent="0.25">
      <c r="A19" s="10"/>
      <c r="B19" s="242"/>
      <c r="C19" s="233"/>
      <c r="D19" s="236"/>
      <c r="E19" s="239"/>
      <c r="F19" s="224"/>
      <c r="G19" s="227"/>
      <c r="H19" s="252"/>
      <c r="I19" s="34" t="s">
        <v>24</v>
      </c>
      <c r="J19" s="56" t="s">
        <v>59</v>
      </c>
      <c r="K19" s="21" t="s">
        <v>25</v>
      </c>
      <c r="L19" s="212" t="s">
        <v>112</v>
      </c>
      <c r="M19" s="245"/>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row>
    <row r="20" spans="1:641" s="11" customFormat="1" ht="38.25" x14ac:dyDescent="0.25">
      <c r="A20" s="10"/>
      <c r="B20" s="242"/>
      <c r="C20" s="233"/>
      <c r="D20" s="236"/>
      <c r="E20" s="239"/>
      <c r="F20" s="224"/>
      <c r="G20" s="227"/>
      <c r="H20" s="252"/>
      <c r="I20" s="21" t="s">
        <v>26</v>
      </c>
      <c r="J20" s="56" t="s">
        <v>61</v>
      </c>
      <c r="K20" s="21" t="s">
        <v>62</v>
      </c>
      <c r="L20" s="28">
        <v>44939</v>
      </c>
      <c r="M20" s="245"/>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row>
    <row r="21" spans="1:641" s="11" customFormat="1" ht="15.75" thickBot="1" x14ac:dyDescent="0.3">
      <c r="A21" s="10"/>
      <c r="B21" s="242"/>
      <c r="C21" s="233"/>
      <c r="D21" s="236"/>
      <c r="E21" s="239"/>
      <c r="F21" s="224"/>
      <c r="G21" s="227"/>
      <c r="H21" s="252"/>
      <c r="I21" s="58" t="s">
        <v>27</v>
      </c>
      <c r="J21" s="63" t="s">
        <v>33</v>
      </c>
      <c r="K21" s="58"/>
      <c r="L21" s="29"/>
      <c r="M21" s="246"/>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c r="TB21" s="10"/>
      <c r="TC21" s="10"/>
      <c r="TD21" s="10"/>
      <c r="TE21" s="10"/>
      <c r="TF21" s="10"/>
      <c r="TG21" s="10"/>
      <c r="TH21" s="10"/>
      <c r="TI21" s="10"/>
      <c r="TJ21" s="10"/>
      <c r="TK21" s="10"/>
      <c r="TL21" s="10"/>
      <c r="TM21" s="10"/>
      <c r="TN21" s="10"/>
      <c r="TO21" s="10"/>
      <c r="TP21" s="10"/>
      <c r="TQ21" s="10"/>
      <c r="TR21" s="10"/>
      <c r="TS21" s="10"/>
      <c r="TT21" s="10"/>
      <c r="TU21" s="10"/>
      <c r="TV21" s="10"/>
      <c r="TW21" s="10"/>
      <c r="TX21" s="10"/>
      <c r="TY21" s="10"/>
      <c r="TZ21" s="10"/>
      <c r="UA21" s="10"/>
      <c r="UB21" s="10"/>
      <c r="UC21" s="10"/>
      <c r="UD21" s="10"/>
      <c r="UE21" s="10"/>
      <c r="UF21" s="10"/>
      <c r="UG21" s="10"/>
      <c r="UH21" s="10"/>
      <c r="UI21" s="10"/>
      <c r="UJ21" s="10"/>
      <c r="UK21" s="10"/>
      <c r="UL21" s="10"/>
      <c r="UM21" s="10"/>
      <c r="UN21" s="10"/>
      <c r="UO21" s="10"/>
      <c r="UP21" s="10"/>
      <c r="UQ21" s="10"/>
      <c r="UR21" s="10"/>
      <c r="US21" s="10"/>
      <c r="UT21" s="10"/>
      <c r="UU21" s="10"/>
      <c r="UV21" s="10"/>
      <c r="UW21" s="10"/>
      <c r="UX21" s="10"/>
      <c r="UY21" s="10"/>
      <c r="UZ21" s="10"/>
      <c r="VA21" s="10"/>
      <c r="VB21" s="10"/>
      <c r="VC21" s="10"/>
      <c r="VD21" s="10"/>
      <c r="VE21" s="10"/>
      <c r="VF21" s="10"/>
      <c r="VG21" s="10"/>
      <c r="VH21" s="10"/>
      <c r="VI21" s="10"/>
      <c r="VJ21" s="10"/>
      <c r="VK21" s="10"/>
      <c r="VL21" s="10"/>
      <c r="VM21" s="10"/>
      <c r="VN21" s="10"/>
      <c r="VO21" s="10"/>
      <c r="VP21" s="10"/>
      <c r="VQ21" s="10"/>
      <c r="VR21" s="10"/>
      <c r="VS21" s="10"/>
      <c r="VT21" s="10"/>
      <c r="VU21" s="10"/>
      <c r="VV21" s="10"/>
      <c r="VW21" s="10"/>
      <c r="VX21" s="10"/>
      <c r="VY21" s="10"/>
      <c r="VZ21" s="10"/>
      <c r="WA21" s="10"/>
      <c r="WB21" s="10"/>
      <c r="WC21" s="10"/>
      <c r="WD21" s="10"/>
      <c r="WE21" s="10"/>
      <c r="WF21" s="10"/>
      <c r="WG21" s="10"/>
      <c r="WH21" s="10"/>
      <c r="WI21" s="10"/>
      <c r="WJ21" s="10"/>
      <c r="WK21" s="10"/>
      <c r="WL21" s="10"/>
      <c r="WM21" s="10"/>
      <c r="WN21" s="10"/>
      <c r="WO21" s="10"/>
      <c r="WP21" s="10"/>
      <c r="WQ21" s="10"/>
      <c r="WR21" s="10"/>
      <c r="WS21" s="10"/>
      <c r="WT21" s="10"/>
      <c r="WU21" s="10"/>
      <c r="WV21" s="10"/>
      <c r="WW21" s="10"/>
      <c r="WX21" s="10"/>
      <c r="WY21" s="10"/>
      <c r="WZ21" s="10"/>
      <c r="XA21" s="10"/>
      <c r="XB21" s="10"/>
      <c r="XC21" s="10"/>
      <c r="XD21" s="10"/>
      <c r="XE21" s="10"/>
      <c r="XF21" s="10"/>
      <c r="XG21" s="10"/>
      <c r="XH21" s="10"/>
      <c r="XI21" s="10"/>
      <c r="XJ21" s="10"/>
      <c r="XK21" s="10"/>
      <c r="XL21" s="10"/>
      <c r="XM21" s="10"/>
      <c r="XN21" s="10"/>
      <c r="XO21" s="10"/>
      <c r="XP21" s="10"/>
      <c r="XQ21" s="10"/>
    </row>
    <row r="22" spans="1:641" s="11" customFormat="1" ht="36.75" customHeight="1" x14ac:dyDescent="0.25">
      <c r="A22" s="10"/>
      <c r="B22" s="270" t="s">
        <v>30</v>
      </c>
      <c r="C22" s="27"/>
      <c r="D22" s="64"/>
      <c r="E22" s="271">
        <v>1</v>
      </c>
      <c r="F22" s="57"/>
      <c r="G22" s="35" t="s">
        <v>18</v>
      </c>
      <c r="H22" s="66" t="s">
        <v>34</v>
      </c>
      <c r="I22" s="21" t="s">
        <v>19</v>
      </c>
      <c r="J22" s="67">
        <v>18977332</v>
      </c>
      <c r="K22" s="21" t="s">
        <v>20</v>
      </c>
      <c r="L22" s="122" t="s">
        <v>63</v>
      </c>
      <c r="M22" s="123"/>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row>
    <row r="23" spans="1:641" s="11" customFormat="1" ht="21" customHeight="1" x14ac:dyDescent="0.25">
      <c r="A23" s="10"/>
      <c r="B23" s="242"/>
      <c r="C23" s="18"/>
      <c r="D23" s="19"/>
      <c r="E23" s="239"/>
      <c r="F23" s="20"/>
      <c r="G23" s="36" t="s">
        <v>64</v>
      </c>
      <c r="H23" s="15">
        <v>7351267</v>
      </c>
      <c r="I23" s="21" t="s">
        <v>22</v>
      </c>
      <c r="J23" s="85">
        <v>44937</v>
      </c>
      <c r="K23" s="21" t="s">
        <v>23</v>
      </c>
      <c r="L23" s="122" t="s">
        <v>60</v>
      </c>
      <c r="M23" s="124"/>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row>
    <row r="24" spans="1:641" s="13" customFormat="1" ht="156.75" customHeight="1" x14ac:dyDescent="0.25">
      <c r="A24" s="12"/>
      <c r="B24" s="242"/>
      <c r="C24" s="68">
        <f>+D24</f>
        <v>80000</v>
      </c>
      <c r="D24" s="54">
        <v>80000</v>
      </c>
      <c r="E24" s="239"/>
      <c r="F24" s="55" t="s">
        <v>31</v>
      </c>
      <c r="G24" s="55"/>
      <c r="H24" s="69"/>
      <c r="I24" s="37"/>
      <c r="J24" s="70" t="s">
        <v>24</v>
      </c>
      <c r="K24" s="71">
        <v>44937</v>
      </c>
      <c r="L24" s="213" t="s">
        <v>117</v>
      </c>
      <c r="M24" s="125" t="s">
        <v>116</v>
      </c>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row>
    <row r="25" spans="1:641" s="11" customFormat="1" ht="29.25" customHeight="1" x14ac:dyDescent="0.25">
      <c r="A25" s="10"/>
      <c r="B25" s="242"/>
      <c r="C25" s="18"/>
      <c r="D25" s="19"/>
      <c r="E25" s="239"/>
      <c r="F25" s="20"/>
      <c r="G25" s="55"/>
      <c r="H25" s="69"/>
      <c r="I25" s="37"/>
      <c r="J25" s="21" t="s">
        <v>26</v>
      </c>
      <c r="K25" s="22">
        <v>44937</v>
      </c>
      <c r="L25" s="126" t="s">
        <v>39</v>
      </c>
      <c r="M25" s="127" t="s">
        <v>38</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row>
    <row r="26" spans="1:641" s="14" customFormat="1" ht="15.75" thickBot="1" x14ac:dyDescent="0.3">
      <c r="A26" s="10"/>
      <c r="B26" s="242"/>
      <c r="C26" s="18"/>
      <c r="D26" s="19"/>
      <c r="E26" s="239"/>
      <c r="F26" s="20"/>
      <c r="G26" s="18"/>
      <c r="H26" s="69"/>
      <c r="I26" s="38"/>
      <c r="J26" s="128" t="s">
        <v>27</v>
      </c>
      <c r="K26" s="119" t="s">
        <v>65</v>
      </c>
      <c r="L26" s="129"/>
      <c r="M26" s="130"/>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c r="IW26" s="45"/>
      <c r="IX26" s="45"/>
      <c r="IY26" s="45"/>
      <c r="IZ26" s="45"/>
      <c r="JA26" s="45"/>
      <c r="JB26" s="45"/>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c r="NN26" s="45"/>
      <c r="NO26" s="45"/>
      <c r="NP26" s="45"/>
      <c r="NQ26" s="45"/>
      <c r="NR26" s="45"/>
      <c r="NS26" s="45"/>
      <c r="NT26" s="45"/>
      <c r="NU26" s="45"/>
      <c r="NV26" s="45"/>
      <c r="NW26" s="45"/>
      <c r="NX26" s="45"/>
      <c r="NY26" s="45"/>
      <c r="NZ26" s="45"/>
      <c r="OA26" s="45"/>
      <c r="OB26" s="45"/>
      <c r="OC26" s="45"/>
      <c r="OD26" s="45"/>
      <c r="OE26" s="45"/>
      <c r="OF26" s="45"/>
      <c r="OG26" s="45"/>
      <c r="OH26" s="45"/>
      <c r="OI26" s="45"/>
      <c r="OJ26" s="45"/>
      <c r="OK26" s="45"/>
      <c r="OL26" s="45"/>
      <c r="OM26" s="45"/>
      <c r="ON26" s="45"/>
      <c r="OO26" s="45"/>
      <c r="OP26" s="45"/>
      <c r="OQ26" s="45"/>
      <c r="OR26" s="45"/>
      <c r="OS26" s="45"/>
      <c r="OT26" s="45"/>
      <c r="OU26" s="45"/>
      <c r="OV26" s="45"/>
      <c r="OW26" s="45"/>
      <c r="OX26" s="45"/>
      <c r="OY26" s="45"/>
      <c r="OZ26" s="45"/>
      <c r="PA26" s="45"/>
      <c r="PB26" s="45"/>
      <c r="PC26" s="45"/>
      <c r="PD26" s="45"/>
      <c r="PE26" s="45"/>
      <c r="PF26" s="45"/>
      <c r="PG26" s="45"/>
      <c r="PH26" s="45"/>
      <c r="PI26" s="45"/>
      <c r="PJ26" s="45"/>
      <c r="PK26" s="45"/>
      <c r="PL26" s="45"/>
      <c r="PM26" s="45"/>
      <c r="PN26" s="45"/>
      <c r="PO26" s="45"/>
      <c r="PP26" s="45"/>
      <c r="PQ26" s="45"/>
      <c r="PR26" s="45"/>
      <c r="PS26" s="45"/>
      <c r="PT26" s="45"/>
      <c r="PU26" s="45"/>
      <c r="PV26" s="45"/>
      <c r="PW26" s="45"/>
      <c r="PX26" s="45"/>
      <c r="PY26" s="45"/>
      <c r="PZ26" s="45"/>
      <c r="QA26" s="45"/>
      <c r="QB26" s="45"/>
      <c r="QC26" s="45"/>
      <c r="QD26" s="45"/>
      <c r="QE26" s="45"/>
      <c r="QF26" s="45"/>
      <c r="QG26" s="45"/>
      <c r="QH26" s="45"/>
      <c r="QI26" s="45"/>
      <c r="QJ26" s="45"/>
      <c r="QK26" s="45"/>
      <c r="QL26" s="45"/>
      <c r="QM26" s="45"/>
      <c r="QN26" s="45"/>
      <c r="QO26" s="45"/>
      <c r="QP26" s="45"/>
      <c r="QQ26" s="45"/>
      <c r="QR26" s="45"/>
      <c r="QS26" s="45"/>
      <c r="QT26" s="45"/>
      <c r="QU26" s="45"/>
      <c r="QV26" s="45"/>
      <c r="QW26" s="45"/>
      <c r="QX26" s="45"/>
      <c r="QY26" s="45"/>
      <c r="QZ26" s="45"/>
      <c r="RA26" s="45"/>
      <c r="RB26" s="45"/>
      <c r="RC26" s="45"/>
      <c r="RD26" s="45"/>
      <c r="RE26" s="45"/>
      <c r="RF26" s="45"/>
      <c r="RG26" s="45"/>
      <c r="RH26" s="45"/>
      <c r="RI26" s="45"/>
      <c r="RJ26" s="45"/>
      <c r="RK26" s="45"/>
      <c r="RL26" s="45"/>
      <c r="RM26" s="45"/>
      <c r="RN26" s="45"/>
      <c r="RO26" s="45"/>
      <c r="RP26" s="45"/>
      <c r="RQ26" s="45"/>
      <c r="RR26" s="45"/>
      <c r="RS26" s="45"/>
      <c r="RT26" s="45"/>
      <c r="RU26" s="45"/>
      <c r="RV26" s="45"/>
      <c r="RW26" s="45"/>
      <c r="RX26" s="45"/>
      <c r="RY26" s="45"/>
      <c r="RZ26" s="45"/>
      <c r="SA26" s="45"/>
      <c r="SB26" s="45"/>
      <c r="SC26" s="45"/>
      <c r="SD26" s="45"/>
      <c r="SE26" s="45"/>
      <c r="SF26" s="45"/>
      <c r="SG26" s="45"/>
      <c r="SH26" s="45"/>
      <c r="SI26" s="45"/>
      <c r="SJ26" s="45"/>
      <c r="SK26" s="45"/>
      <c r="SL26" s="45"/>
      <c r="SM26" s="45"/>
      <c r="SN26" s="45"/>
      <c r="SO26" s="45"/>
      <c r="SP26" s="45"/>
      <c r="SQ26" s="45"/>
      <c r="SR26" s="45"/>
      <c r="SS26" s="45"/>
      <c r="ST26" s="45"/>
      <c r="SU26" s="45"/>
      <c r="SV26" s="45"/>
      <c r="SW26" s="45"/>
      <c r="SX26" s="45"/>
      <c r="SY26" s="45"/>
      <c r="SZ26" s="45"/>
      <c r="TA26" s="45"/>
      <c r="TB26" s="45"/>
      <c r="TC26" s="45"/>
      <c r="TD26" s="45"/>
      <c r="TE26" s="45"/>
      <c r="TF26" s="45"/>
      <c r="TG26" s="45"/>
      <c r="TH26" s="45"/>
      <c r="TI26" s="45"/>
      <c r="TJ26" s="45"/>
      <c r="TK26" s="45"/>
      <c r="TL26" s="45"/>
      <c r="TM26" s="45"/>
      <c r="TN26" s="45"/>
      <c r="TO26" s="45"/>
      <c r="TP26" s="45"/>
      <c r="TQ26" s="45"/>
      <c r="TR26" s="45"/>
      <c r="TS26" s="45"/>
      <c r="TT26" s="45"/>
      <c r="TU26" s="45"/>
      <c r="TV26" s="45"/>
      <c r="TW26" s="45"/>
      <c r="TX26" s="45"/>
      <c r="TY26" s="45"/>
      <c r="TZ26" s="45"/>
      <c r="UA26" s="45"/>
      <c r="UB26" s="45"/>
      <c r="UC26" s="45"/>
      <c r="UD26" s="45"/>
      <c r="UE26" s="45"/>
      <c r="UF26" s="45"/>
      <c r="UG26" s="45"/>
      <c r="UH26" s="45"/>
      <c r="UI26" s="45"/>
      <c r="UJ26" s="45"/>
      <c r="UK26" s="45"/>
      <c r="UL26" s="45"/>
      <c r="UM26" s="45"/>
      <c r="UN26" s="45"/>
      <c r="UO26" s="45"/>
      <c r="UP26" s="45"/>
      <c r="UQ26" s="45"/>
      <c r="UR26" s="45"/>
      <c r="US26" s="45"/>
      <c r="UT26" s="45"/>
      <c r="UU26" s="45"/>
      <c r="UV26" s="45"/>
      <c r="UW26" s="45"/>
      <c r="UX26" s="45"/>
      <c r="UY26" s="45"/>
      <c r="UZ26" s="45"/>
      <c r="VA26" s="45"/>
      <c r="VB26" s="45"/>
      <c r="VC26" s="45"/>
      <c r="VD26" s="45"/>
      <c r="VE26" s="45"/>
      <c r="VF26" s="45"/>
      <c r="VG26" s="45"/>
      <c r="VH26" s="45"/>
      <c r="VI26" s="45"/>
      <c r="VJ26" s="45"/>
      <c r="VK26" s="45"/>
      <c r="VL26" s="45"/>
      <c r="VM26" s="45"/>
      <c r="VN26" s="45"/>
      <c r="VO26" s="45"/>
      <c r="VP26" s="45"/>
      <c r="VQ26" s="45"/>
      <c r="VR26" s="45"/>
      <c r="VS26" s="45"/>
      <c r="VT26" s="45"/>
      <c r="VU26" s="45"/>
      <c r="VV26" s="45"/>
      <c r="VW26" s="45"/>
      <c r="VX26" s="45"/>
      <c r="VY26" s="45"/>
      <c r="VZ26" s="45"/>
      <c r="WA26" s="45"/>
      <c r="WB26" s="45"/>
      <c r="WC26" s="45"/>
      <c r="WD26" s="45"/>
      <c r="WE26" s="45"/>
      <c r="WF26" s="45"/>
      <c r="WG26" s="45"/>
      <c r="WH26" s="45"/>
      <c r="WI26" s="45"/>
      <c r="WJ26" s="45"/>
      <c r="WK26" s="45"/>
      <c r="WL26" s="45"/>
      <c r="WM26" s="45"/>
      <c r="WN26" s="45"/>
      <c r="WO26" s="45"/>
      <c r="WP26" s="45"/>
      <c r="WQ26" s="45"/>
      <c r="WR26" s="45"/>
      <c r="WS26" s="45"/>
      <c r="WT26" s="45"/>
      <c r="WU26" s="45"/>
      <c r="WV26" s="45"/>
      <c r="WW26" s="45"/>
      <c r="WX26" s="45"/>
      <c r="WY26" s="45"/>
      <c r="WZ26" s="45"/>
      <c r="XA26" s="45"/>
      <c r="XB26" s="45"/>
      <c r="XC26" s="45"/>
      <c r="XD26" s="45"/>
      <c r="XE26" s="45"/>
      <c r="XF26" s="45"/>
      <c r="XG26" s="45"/>
      <c r="XH26" s="45"/>
      <c r="XI26" s="45"/>
      <c r="XJ26" s="45"/>
      <c r="XK26" s="45"/>
      <c r="XL26" s="45"/>
      <c r="XM26" s="45"/>
      <c r="XN26" s="45"/>
      <c r="XO26" s="45"/>
      <c r="XP26" s="45"/>
      <c r="XQ26" s="45"/>
    </row>
    <row r="27" spans="1:641" s="11" customFormat="1" ht="36.75" customHeight="1" x14ac:dyDescent="0.25">
      <c r="A27" s="10"/>
      <c r="B27" s="241" t="s">
        <v>93</v>
      </c>
      <c r="C27" s="131"/>
      <c r="D27" s="96"/>
      <c r="E27" s="238">
        <v>1</v>
      </c>
      <c r="F27" s="98"/>
      <c r="G27" s="35" t="s">
        <v>18</v>
      </c>
      <c r="H27" s="132" t="s">
        <v>66</v>
      </c>
      <c r="I27" s="60" t="s">
        <v>19</v>
      </c>
      <c r="J27" s="133">
        <v>18977537</v>
      </c>
      <c r="K27" s="60" t="s">
        <v>20</v>
      </c>
      <c r="L27" s="73" t="s">
        <v>67</v>
      </c>
      <c r="M27" s="48"/>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row>
    <row r="28" spans="1:641" s="11" customFormat="1" ht="32.25" customHeight="1" x14ac:dyDescent="0.25">
      <c r="A28" s="10"/>
      <c r="B28" s="242"/>
      <c r="C28" s="18"/>
      <c r="D28" s="19"/>
      <c r="E28" s="239"/>
      <c r="F28" s="20"/>
      <c r="G28" s="36" t="s">
        <v>64</v>
      </c>
      <c r="H28" s="15">
        <v>84769688</v>
      </c>
      <c r="I28" s="21" t="s">
        <v>22</v>
      </c>
      <c r="J28" s="85">
        <v>44937</v>
      </c>
      <c r="K28" s="21" t="s">
        <v>23</v>
      </c>
      <c r="L28" s="72" t="s">
        <v>60</v>
      </c>
      <c r="M28" s="49"/>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row>
    <row r="29" spans="1:641" s="13" customFormat="1" ht="147" customHeight="1" x14ac:dyDescent="0.25">
      <c r="A29" s="12"/>
      <c r="B29" s="242"/>
      <c r="C29" s="68">
        <f>+D29</f>
        <v>26104.5</v>
      </c>
      <c r="D29" s="54">
        <v>26104.5</v>
      </c>
      <c r="E29" s="239"/>
      <c r="F29" s="55" t="s">
        <v>31</v>
      </c>
      <c r="G29" s="55"/>
      <c r="H29" s="69"/>
      <c r="I29" s="37"/>
      <c r="J29" s="70" t="s">
        <v>24</v>
      </c>
      <c r="K29" s="71">
        <v>44937</v>
      </c>
      <c r="L29" s="213" t="s">
        <v>115</v>
      </c>
      <c r="M29" s="50" t="s">
        <v>114</v>
      </c>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row>
    <row r="30" spans="1:641" s="11" customFormat="1" ht="29.25" customHeight="1" x14ac:dyDescent="0.25">
      <c r="A30" s="10"/>
      <c r="B30" s="242"/>
      <c r="C30" s="18"/>
      <c r="D30" s="19"/>
      <c r="E30" s="239"/>
      <c r="F30" s="20"/>
      <c r="G30" s="55"/>
      <c r="H30" s="69"/>
      <c r="I30" s="37"/>
      <c r="J30" s="21" t="s">
        <v>26</v>
      </c>
      <c r="K30" s="22">
        <v>44937</v>
      </c>
      <c r="L30" s="44" t="s">
        <v>39</v>
      </c>
      <c r="M30" s="51" t="s">
        <v>38</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row>
    <row r="31" spans="1:641" s="14" customFormat="1" ht="15.75" thickBot="1" x14ac:dyDescent="0.3">
      <c r="A31" s="10"/>
      <c r="B31" s="243"/>
      <c r="C31" s="134"/>
      <c r="D31" s="135"/>
      <c r="E31" s="240"/>
      <c r="F31" s="97"/>
      <c r="G31" s="134"/>
      <c r="H31" s="136"/>
      <c r="I31" s="137"/>
      <c r="J31" s="58" t="s">
        <v>27</v>
      </c>
      <c r="K31" s="138" t="s">
        <v>65</v>
      </c>
      <c r="L31" s="139"/>
      <c r="M31" s="140"/>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c r="LS31" s="45"/>
      <c r="LT31" s="45"/>
      <c r="LU31" s="45"/>
      <c r="LV31" s="45"/>
      <c r="LW31" s="45"/>
      <c r="LX31" s="45"/>
      <c r="LY31" s="45"/>
      <c r="LZ31" s="45"/>
      <c r="MA31" s="45"/>
      <c r="MB31" s="45"/>
      <c r="MC31" s="45"/>
      <c r="MD31" s="45"/>
      <c r="ME31" s="45"/>
      <c r="MF31" s="45"/>
      <c r="MG31" s="45"/>
      <c r="MH31" s="45"/>
      <c r="MI31" s="45"/>
      <c r="MJ31" s="45"/>
      <c r="MK31" s="45"/>
      <c r="ML31" s="45"/>
      <c r="MM31" s="45"/>
      <c r="MN31" s="45"/>
      <c r="MO31" s="45"/>
      <c r="MP31" s="45"/>
      <c r="MQ31" s="45"/>
      <c r="MR31" s="45"/>
      <c r="MS31" s="45"/>
      <c r="MT31" s="45"/>
      <c r="MU31" s="45"/>
      <c r="MV31" s="45"/>
      <c r="MW31" s="45"/>
      <c r="MX31" s="45"/>
      <c r="MY31" s="45"/>
      <c r="MZ31" s="45"/>
      <c r="NA31" s="45"/>
      <c r="NB31" s="45"/>
      <c r="NC31" s="45"/>
      <c r="ND31" s="45"/>
      <c r="NE31" s="45"/>
      <c r="NF31" s="45"/>
      <c r="NG31" s="45"/>
      <c r="NH31" s="45"/>
      <c r="NI31" s="45"/>
      <c r="NJ31" s="45"/>
      <c r="NK31" s="45"/>
      <c r="NL31" s="45"/>
      <c r="NM31" s="45"/>
      <c r="NN31" s="45"/>
      <c r="NO31" s="45"/>
      <c r="NP31" s="45"/>
      <c r="NQ31" s="45"/>
      <c r="NR31" s="45"/>
      <c r="NS31" s="45"/>
      <c r="NT31" s="45"/>
      <c r="NU31" s="45"/>
      <c r="NV31" s="45"/>
      <c r="NW31" s="45"/>
      <c r="NX31" s="45"/>
      <c r="NY31" s="45"/>
      <c r="NZ31" s="45"/>
      <c r="OA31" s="45"/>
      <c r="OB31" s="45"/>
      <c r="OC31" s="45"/>
      <c r="OD31" s="45"/>
      <c r="OE31" s="45"/>
      <c r="OF31" s="45"/>
      <c r="OG31" s="45"/>
      <c r="OH31" s="45"/>
      <c r="OI31" s="45"/>
      <c r="OJ31" s="45"/>
      <c r="OK31" s="45"/>
      <c r="OL31" s="45"/>
      <c r="OM31" s="45"/>
      <c r="ON31" s="45"/>
      <c r="OO31" s="45"/>
      <c r="OP31" s="45"/>
      <c r="OQ31" s="45"/>
      <c r="OR31" s="45"/>
      <c r="OS31" s="45"/>
      <c r="OT31" s="45"/>
      <c r="OU31" s="45"/>
      <c r="OV31" s="45"/>
      <c r="OW31" s="45"/>
      <c r="OX31" s="45"/>
      <c r="OY31" s="45"/>
      <c r="OZ31" s="45"/>
      <c r="PA31" s="45"/>
      <c r="PB31" s="45"/>
      <c r="PC31" s="45"/>
      <c r="PD31" s="45"/>
      <c r="PE31" s="45"/>
      <c r="PF31" s="45"/>
      <c r="PG31" s="45"/>
      <c r="PH31" s="45"/>
      <c r="PI31" s="45"/>
      <c r="PJ31" s="45"/>
      <c r="PK31" s="45"/>
      <c r="PL31" s="45"/>
      <c r="PM31" s="45"/>
      <c r="PN31" s="45"/>
      <c r="PO31" s="45"/>
      <c r="PP31" s="45"/>
      <c r="PQ31" s="45"/>
      <c r="PR31" s="45"/>
      <c r="PS31" s="45"/>
      <c r="PT31" s="45"/>
      <c r="PU31" s="45"/>
      <c r="PV31" s="45"/>
      <c r="PW31" s="45"/>
      <c r="PX31" s="45"/>
      <c r="PY31" s="45"/>
      <c r="PZ31" s="45"/>
      <c r="QA31" s="45"/>
      <c r="QB31" s="45"/>
      <c r="QC31" s="45"/>
      <c r="QD31" s="45"/>
      <c r="QE31" s="45"/>
      <c r="QF31" s="45"/>
      <c r="QG31" s="45"/>
      <c r="QH31" s="45"/>
      <c r="QI31" s="45"/>
      <c r="QJ31" s="45"/>
      <c r="QK31" s="45"/>
      <c r="QL31" s="45"/>
      <c r="QM31" s="45"/>
      <c r="QN31" s="45"/>
      <c r="QO31" s="45"/>
      <c r="QP31" s="45"/>
      <c r="QQ31" s="45"/>
      <c r="QR31" s="45"/>
      <c r="QS31" s="45"/>
      <c r="QT31" s="45"/>
      <c r="QU31" s="45"/>
      <c r="QV31" s="45"/>
      <c r="QW31" s="45"/>
      <c r="QX31" s="45"/>
      <c r="QY31" s="45"/>
      <c r="QZ31" s="45"/>
      <c r="RA31" s="45"/>
      <c r="RB31" s="45"/>
      <c r="RC31" s="45"/>
      <c r="RD31" s="45"/>
      <c r="RE31" s="45"/>
      <c r="RF31" s="45"/>
      <c r="RG31" s="45"/>
      <c r="RH31" s="45"/>
      <c r="RI31" s="45"/>
      <c r="RJ31" s="45"/>
      <c r="RK31" s="45"/>
      <c r="RL31" s="45"/>
      <c r="RM31" s="45"/>
      <c r="RN31" s="45"/>
      <c r="RO31" s="45"/>
      <c r="RP31" s="45"/>
      <c r="RQ31" s="45"/>
      <c r="RR31" s="45"/>
      <c r="RS31" s="45"/>
      <c r="RT31" s="45"/>
      <c r="RU31" s="45"/>
      <c r="RV31" s="45"/>
      <c r="RW31" s="45"/>
      <c r="RX31" s="45"/>
      <c r="RY31" s="45"/>
      <c r="RZ31" s="45"/>
      <c r="SA31" s="45"/>
      <c r="SB31" s="45"/>
      <c r="SC31" s="45"/>
      <c r="SD31" s="45"/>
      <c r="SE31" s="45"/>
      <c r="SF31" s="45"/>
      <c r="SG31" s="45"/>
      <c r="SH31" s="45"/>
      <c r="SI31" s="45"/>
      <c r="SJ31" s="45"/>
      <c r="SK31" s="45"/>
      <c r="SL31" s="45"/>
      <c r="SM31" s="45"/>
      <c r="SN31" s="45"/>
      <c r="SO31" s="45"/>
      <c r="SP31" s="45"/>
      <c r="SQ31" s="45"/>
      <c r="SR31" s="45"/>
      <c r="SS31" s="45"/>
      <c r="ST31" s="45"/>
      <c r="SU31" s="45"/>
      <c r="SV31" s="45"/>
      <c r="SW31" s="45"/>
      <c r="SX31" s="45"/>
      <c r="SY31" s="45"/>
      <c r="SZ31" s="45"/>
      <c r="TA31" s="45"/>
      <c r="TB31" s="45"/>
      <c r="TC31" s="45"/>
      <c r="TD31" s="45"/>
      <c r="TE31" s="45"/>
      <c r="TF31" s="45"/>
      <c r="TG31" s="45"/>
      <c r="TH31" s="45"/>
      <c r="TI31" s="45"/>
      <c r="TJ31" s="45"/>
      <c r="TK31" s="45"/>
      <c r="TL31" s="45"/>
      <c r="TM31" s="45"/>
      <c r="TN31" s="45"/>
      <c r="TO31" s="45"/>
      <c r="TP31" s="45"/>
      <c r="TQ31" s="45"/>
      <c r="TR31" s="45"/>
      <c r="TS31" s="45"/>
      <c r="TT31" s="45"/>
      <c r="TU31" s="45"/>
      <c r="TV31" s="45"/>
      <c r="TW31" s="45"/>
      <c r="TX31" s="45"/>
      <c r="TY31" s="45"/>
      <c r="TZ31" s="45"/>
      <c r="UA31" s="45"/>
      <c r="UB31" s="45"/>
      <c r="UC31" s="45"/>
      <c r="UD31" s="45"/>
      <c r="UE31" s="45"/>
      <c r="UF31" s="45"/>
      <c r="UG31" s="45"/>
      <c r="UH31" s="45"/>
      <c r="UI31" s="45"/>
      <c r="UJ31" s="45"/>
      <c r="UK31" s="45"/>
      <c r="UL31" s="45"/>
      <c r="UM31" s="45"/>
      <c r="UN31" s="45"/>
      <c r="UO31" s="45"/>
      <c r="UP31" s="45"/>
      <c r="UQ31" s="45"/>
      <c r="UR31" s="45"/>
      <c r="US31" s="45"/>
      <c r="UT31" s="45"/>
      <c r="UU31" s="45"/>
      <c r="UV31" s="45"/>
      <c r="UW31" s="45"/>
      <c r="UX31" s="45"/>
      <c r="UY31" s="45"/>
      <c r="UZ31" s="45"/>
      <c r="VA31" s="45"/>
      <c r="VB31" s="45"/>
      <c r="VC31" s="45"/>
      <c r="VD31" s="45"/>
      <c r="VE31" s="45"/>
      <c r="VF31" s="45"/>
      <c r="VG31" s="45"/>
      <c r="VH31" s="45"/>
      <c r="VI31" s="45"/>
      <c r="VJ31" s="45"/>
      <c r="VK31" s="45"/>
      <c r="VL31" s="45"/>
      <c r="VM31" s="45"/>
      <c r="VN31" s="45"/>
      <c r="VO31" s="45"/>
      <c r="VP31" s="45"/>
      <c r="VQ31" s="45"/>
      <c r="VR31" s="45"/>
      <c r="VS31" s="45"/>
      <c r="VT31" s="45"/>
      <c r="VU31" s="45"/>
      <c r="VV31" s="45"/>
      <c r="VW31" s="45"/>
      <c r="VX31" s="45"/>
      <c r="VY31" s="45"/>
      <c r="VZ31" s="45"/>
      <c r="WA31" s="45"/>
      <c r="WB31" s="45"/>
      <c r="WC31" s="45"/>
      <c r="WD31" s="45"/>
      <c r="WE31" s="45"/>
      <c r="WF31" s="45"/>
      <c r="WG31" s="45"/>
      <c r="WH31" s="45"/>
      <c r="WI31" s="45"/>
      <c r="WJ31" s="45"/>
      <c r="WK31" s="45"/>
      <c r="WL31" s="45"/>
      <c r="WM31" s="45"/>
      <c r="WN31" s="45"/>
      <c r="WO31" s="45"/>
      <c r="WP31" s="45"/>
      <c r="WQ31" s="45"/>
      <c r="WR31" s="45"/>
      <c r="WS31" s="45"/>
      <c r="WT31" s="45"/>
      <c r="WU31" s="45"/>
      <c r="WV31" s="45"/>
      <c r="WW31" s="45"/>
      <c r="WX31" s="45"/>
      <c r="WY31" s="45"/>
      <c r="WZ31" s="45"/>
      <c r="XA31" s="45"/>
      <c r="XB31" s="45"/>
      <c r="XC31" s="45"/>
      <c r="XD31" s="45"/>
      <c r="XE31" s="45"/>
      <c r="XF31" s="45"/>
      <c r="XG31" s="45"/>
      <c r="XH31" s="45"/>
      <c r="XI31" s="45"/>
      <c r="XJ31" s="45"/>
      <c r="XK31" s="45"/>
      <c r="XL31" s="45"/>
      <c r="XM31" s="45"/>
      <c r="XN31" s="45"/>
      <c r="XO31" s="45"/>
      <c r="XP31" s="45"/>
      <c r="XQ31" s="45"/>
    </row>
    <row r="32" spans="1:641" s="11" customFormat="1" ht="25.5" customHeight="1" x14ac:dyDescent="0.25">
      <c r="A32" s="10"/>
      <c r="B32" s="32"/>
      <c r="C32" s="18"/>
      <c r="D32" s="19"/>
      <c r="E32" s="20"/>
      <c r="F32" s="20"/>
      <c r="G32" s="39" t="s">
        <v>18</v>
      </c>
      <c r="H32" s="46" t="s">
        <v>68</v>
      </c>
      <c r="I32" s="33" t="s">
        <v>19</v>
      </c>
      <c r="J32" s="47">
        <v>19673809</v>
      </c>
      <c r="K32" s="33" t="s">
        <v>69</v>
      </c>
      <c r="L32" s="52" t="s">
        <v>70</v>
      </c>
      <c r="M32" s="86"/>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row>
    <row r="33" spans="1:641" s="11" customFormat="1" ht="30" customHeight="1" x14ac:dyDescent="0.25">
      <c r="A33" s="10"/>
      <c r="B33" s="32"/>
      <c r="C33" s="18"/>
      <c r="D33" s="19"/>
      <c r="E33" s="20"/>
      <c r="F33" s="20"/>
      <c r="G33" s="36" t="s">
        <v>64</v>
      </c>
      <c r="H33" s="15">
        <v>7451725</v>
      </c>
      <c r="I33" s="21" t="s">
        <v>22</v>
      </c>
      <c r="J33" s="85">
        <v>45012</v>
      </c>
      <c r="K33" s="21" t="s">
        <v>52</v>
      </c>
      <c r="L33" s="72" t="s">
        <v>71</v>
      </c>
      <c r="M33" s="49"/>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row>
    <row r="34" spans="1:641" s="11" customFormat="1" ht="124.5" customHeight="1" x14ac:dyDescent="0.25">
      <c r="A34" s="10"/>
      <c r="B34" s="32" t="s">
        <v>93</v>
      </c>
      <c r="C34" s="19">
        <v>2500</v>
      </c>
      <c r="D34" s="19">
        <v>2500</v>
      </c>
      <c r="E34" s="20">
        <v>1</v>
      </c>
      <c r="F34" s="55" t="s">
        <v>31</v>
      </c>
      <c r="G34" s="55"/>
      <c r="H34" s="69"/>
      <c r="I34" s="37"/>
      <c r="J34" s="70" t="s">
        <v>24</v>
      </c>
      <c r="K34" s="71">
        <v>44937</v>
      </c>
      <c r="L34" s="213" t="s">
        <v>108</v>
      </c>
      <c r="M34" s="50" t="s">
        <v>107</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row>
    <row r="35" spans="1:641" s="11" customFormat="1" ht="39.75" customHeight="1" x14ac:dyDescent="0.25">
      <c r="A35" s="10"/>
      <c r="B35" s="89"/>
      <c r="C35" s="18"/>
      <c r="D35" s="19"/>
      <c r="E35" s="20"/>
      <c r="F35" s="20"/>
      <c r="G35" s="55"/>
      <c r="H35" s="69"/>
      <c r="I35" s="37"/>
      <c r="J35" s="21" t="s">
        <v>26</v>
      </c>
      <c r="K35" s="22">
        <v>45013</v>
      </c>
      <c r="L35" s="72"/>
      <c r="M35" s="51" t="s">
        <v>38</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row>
    <row r="36" spans="1:641" s="11" customFormat="1" ht="15.75" thickBot="1" x14ac:dyDescent="0.3">
      <c r="A36" s="10"/>
      <c r="B36" s="84"/>
      <c r="C36" s="18"/>
      <c r="D36" s="19"/>
      <c r="E36" s="20"/>
      <c r="F36" s="20"/>
      <c r="G36" s="23"/>
      <c r="H36" s="24"/>
      <c r="I36" s="38"/>
      <c r="J36" s="21" t="s">
        <v>27</v>
      </c>
      <c r="K36" s="25" t="s">
        <v>65</v>
      </c>
      <c r="L36" s="44"/>
      <c r="M36" s="49"/>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row>
    <row r="37" spans="1:641" s="11" customFormat="1" ht="40.5" customHeight="1" x14ac:dyDescent="0.25">
      <c r="A37" s="10"/>
      <c r="B37" s="32"/>
      <c r="C37" s="26"/>
      <c r="D37" s="27"/>
      <c r="E37" s="65"/>
      <c r="F37" s="65"/>
      <c r="G37" s="35" t="s">
        <v>18</v>
      </c>
      <c r="H37" s="222" t="s">
        <v>72</v>
      </c>
      <c r="I37" s="21" t="s">
        <v>19</v>
      </c>
      <c r="J37" s="67">
        <v>19289200</v>
      </c>
      <c r="K37" s="21" t="s">
        <v>20</v>
      </c>
      <c r="L37" s="72" t="s">
        <v>101</v>
      </c>
      <c r="M37" s="49"/>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row>
    <row r="38" spans="1:641" s="11" customFormat="1" x14ac:dyDescent="0.25">
      <c r="A38" s="10"/>
      <c r="B38" s="32"/>
      <c r="C38" s="18"/>
      <c r="D38" s="19"/>
      <c r="E38" s="20"/>
      <c r="F38" s="20"/>
      <c r="G38" s="36" t="s">
        <v>64</v>
      </c>
      <c r="H38" s="15">
        <v>9929290</v>
      </c>
      <c r="I38" s="21" t="s">
        <v>22</v>
      </c>
      <c r="J38" s="85">
        <v>44965</v>
      </c>
      <c r="K38" s="21" t="s">
        <v>52</v>
      </c>
      <c r="L38" s="44" t="s">
        <v>102</v>
      </c>
      <c r="M38" s="49"/>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row>
    <row r="39" spans="1:641" s="11" customFormat="1" ht="135.75" customHeight="1" thickBot="1" x14ac:dyDescent="0.3">
      <c r="A39" s="10"/>
      <c r="B39" s="32" t="s">
        <v>16</v>
      </c>
      <c r="C39" s="19">
        <f>+D39</f>
        <v>7495</v>
      </c>
      <c r="D39" s="19">
        <v>7495</v>
      </c>
      <c r="E39" s="20">
        <v>1</v>
      </c>
      <c r="F39" s="55" t="s">
        <v>17</v>
      </c>
      <c r="G39" s="55"/>
      <c r="H39" s="69"/>
      <c r="I39" s="37"/>
      <c r="J39" s="70" t="s">
        <v>24</v>
      </c>
      <c r="K39" s="71">
        <v>44967</v>
      </c>
      <c r="L39" s="214" t="s">
        <v>151</v>
      </c>
      <c r="M39" s="50" t="s">
        <v>183</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row>
    <row r="40" spans="1:641" s="11" customFormat="1" ht="36.75" customHeight="1" x14ac:dyDescent="0.25">
      <c r="A40" s="10"/>
      <c r="B40" s="90"/>
      <c r="C40" s="34"/>
      <c r="D40" s="27"/>
      <c r="E40" s="53"/>
      <c r="F40" s="53"/>
      <c r="G40" s="35" t="s">
        <v>18</v>
      </c>
      <c r="H40" s="222" t="s">
        <v>72</v>
      </c>
      <c r="I40" s="21" t="s">
        <v>19</v>
      </c>
      <c r="J40" s="141">
        <v>19082150</v>
      </c>
      <c r="K40" s="21" t="s">
        <v>20</v>
      </c>
      <c r="L40" s="72" t="s">
        <v>103</v>
      </c>
      <c r="M40" s="49"/>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row>
    <row r="41" spans="1:641" s="11" customFormat="1" ht="34.5" customHeight="1" x14ac:dyDescent="0.25">
      <c r="A41" s="10"/>
      <c r="B41" s="242" t="s">
        <v>16</v>
      </c>
      <c r="C41" s="142"/>
      <c r="D41" s="27"/>
      <c r="E41" s="272">
        <v>1</v>
      </c>
      <c r="F41" s="65"/>
      <c r="G41" s="143" t="s">
        <v>64</v>
      </c>
      <c r="H41" s="15">
        <v>9929290</v>
      </c>
      <c r="I41" s="21" t="s">
        <v>22</v>
      </c>
      <c r="J41" s="85"/>
      <c r="K41" s="144">
        <v>44946</v>
      </c>
      <c r="L41" s="44" t="s">
        <v>23</v>
      </c>
      <c r="M41" s="91" t="s">
        <v>100</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c r="SK41" s="10"/>
      <c r="SL41" s="10"/>
      <c r="SM41" s="10"/>
      <c r="SN41" s="10"/>
      <c r="SO41" s="10"/>
      <c r="SP41" s="10"/>
      <c r="SQ41" s="10"/>
      <c r="SR41" s="10"/>
      <c r="SS41" s="10"/>
      <c r="ST41" s="10"/>
      <c r="SU41" s="10"/>
      <c r="SV41" s="10"/>
      <c r="SW41" s="10"/>
      <c r="SX41" s="10"/>
      <c r="SY41" s="10"/>
      <c r="SZ41" s="10"/>
      <c r="TA41" s="10"/>
      <c r="TB41" s="10"/>
      <c r="TC41" s="10"/>
      <c r="TD41" s="10"/>
      <c r="TE41" s="10"/>
      <c r="TF41" s="10"/>
      <c r="TG41" s="10"/>
      <c r="TH41" s="10"/>
      <c r="TI41" s="10"/>
      <c r="TJ41" s="10"/>
      <c r="TK41" s="10"/>
      <c r="TL41" s="10"/>
      <c r="TM41" s="10"/>
      <c r="TN41" s="10"/>
      <c r="TO41" s="10"/>
      <c r="TP41" s="10"/>
      <c r="TQ41" s="10"/>
      <c r="TR41" s="10"/>
      <c r="TS41" s="10"/>
      <c r="TT41" s="10"/>
      <c r="TU41" s="10"/>
      <c r="TV41" s="10"/>
      <c r="TW41" s="10"/>
      <c r="TX41" s="10"/>
      <c r="TY41" s="10"/>
      <c r="TZ41" s="10"/>
      <c r="UA41" s="10"/>
      <c r="UB41" s="10"/>
      <c r="UC41" s="10"/>
      <c r="UD41" s="10"/>
      <c r="UE41" s="10"/>
      <c r="UF41" s="10"/>
      <c r="UG41" s="10"/>
      <c r="UH41" s="10"/>
      <c r="UI41" s="10"/>
      <c r="UJ41" s="10"/>
      <c r="UK41" s="10"/>
      <c r="UL41" s="10"/>
      <c r="UM41" s="10"/>
      <c r="UN41" s="10"/>
      <c r="UO41" s="10"/>
      <c r="UP41" s="10"/>
      <c r="UQ41" s="10"/>
      <c r="UR41" s="10"/>
      <c r="US41" s="10"/>
      <c r="UT41" s="10"/>
      <c r="UU41" s="10"/>
      <c r="UV41" s="10"/>
      <c r="UW41" s="10"/>
      <c r="UX41" s="10"/>
      <c r="UY41" s="10"/>
      <c r="UZ41" s="10"/>
      <c r="VA41" s="10"/>
      <c r="VB41" s="10"/>
      <c r="VC41" s="10"/>
      <c r="VD41" s="10"/>
      <c r="VE41" s="10"/>
      <c r="VF41" s="10"/>
      <c r="VG41" s="10"/>
      <c r="VH41" s="10"/>
      <c r="VI41" s="10"/>
      <c r="VJ41" s="10"/>
      <c r="VK41" s="10"/>
      <c r="VL41" s="10"/>
      <c r="VM41" s="10"/>
      <c r="VN41" s="10"/>
      <c r="VO41" s="10"/>
      <c r="VP41" s="10"/>
      <c r="VQ41" s="10"/>
      <c r="VR41" s="10"/>
      <c r="VS41" s="10"/>
      <c r="VT41" s="10"/>
      <c r="VU41" s="10"/>
      <c r="VV41" s="10"/>
      <c r="VW41" s="10"/>
      <c r="VX41" s="10"/>
      <c r="VY41" s="10"/>
      <c r="VZ41" s="10"/>
      <c r="WA41" s="10"/>
      <c r="WB41" s="10"/>
      <c r="WC41" s="10"/>
      <c r="WD41" s="10"/>
      <c r="WE41" s="10"/>
      <c r="WF41" s="10"/>
      <c r="WG41" s="10"/>
      <c r="WH41" s="10"/>
      <c r="WI41" s="10"/>
      <c r="WJ41" s="10"/>
      <c r="WK41" s="10"/>
      <c r="WL41" s="10"/>
      <c r="WM41" s="10"/>
      <c r="WN41" s="10"/>
      <c r="WO41" s="10"/>
      <c r="WP41" s="10"/>
      <c r="WQ41" s="10"/>
      <c r="WR41" s="10"/>
      <c r="WS41" s="10"/>
      <c r="WT41" s="10"/>
      <c r="WU41" s="10"/>
      <c r="WV41" s="10"/>
      <c r="WW41" s="10"/>
      <c r="WX41" s="10"/>
      <c r="WY41" s="10"/>
      <c r="WZ41" s="10"/>
      <c r="XA41" s="10"/>
      <c r="XB41" s="10"/>
      <c r="XC41" s="10"/>
      <c r="XD41" s="10"/>
      <c r="XE41" s="10"/>
      <c r="XF41" s="10"/>
      <c r="XG41" s="10"/>
      <c r="XH41" s="10"/>
      <c r="XI41" s="10"/>
      <c r="XJ41" s="10"/>
      <c r="XK41" s="10"/>
      <c r="XL41" s="10"/>
      <c r="XM41" s="10"/>
      <c r="XN41" s="10"/>
      <c r="XO41" s="10"/>
      <c r="XP41" s="10"/>
      <c r="XQ41" s="10"/>
    </row>
    <row r="42" spans="1:641" s="11" customFormat="1" ht="169.5" customHeight="1" x14ac:dyDescent="0.25">
      <c r="A42" s="10"/>
      <c r="B42" s="242"/>
      <c r="C42" s="145">
        <v>3124</v>
      </c>
      <c r="D42" s="68">
        <v>3124</v>
      </c>
      <c r="E42" s="272"/>
      <c r="F42" s="55" t="s">
        <v>73</v>
      </c>
      <c r="G42" s="146"/>
      <c r="H42" s="147"/>
      <c r="I42" s="148"/>
      <c r="J42" s="149" t="s">
        <v>24</v>
      </c>
      <c r="K42" s="71">
        <v>44948</v>
      </c>
      <c r="L42" s="213" t="s">
        <v>170</v>
      </c>
      <c r="M42" s="50" t="s">
        <v>156</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c r="TH42" s="10"/>
      <c r="TI42" s="10"/>
      <c r="TJ42" s="10"/>
      <c r="TK42" s="10"/>
      <c r="TL42" s="10"/>
      <c r="TM42" s="10"/>
      <c r="TN42" s="10"/>
      <c r="TO42" s="10"/>
      <c r="TP42" s="10"/>
      <c r="TQ42" s="10"/>
      <c r="TR42" s="10"/>
      <c r="TS42" s="10"/>
      <c r="TT42" s="10"/>
      <c r="TU42" s="10"/>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row>
    <row r="43" spans="1:641" s="11" customFormat="1" ht="42" customHeight="1" x14ac:dyDescent="0.25">
      <c r="A43" s="10"/>
      <c r="B43" s="242"/>
      <c r="C43" s="142"/>
      <c r="D43" s="19"/>
      <c r="E43" s="272"/>
      <c r="F43" s="20"/>
      <c r="G43" s="146"/>
      <c r="H43" s="69"/>
      <c r="I43" s="150"/>
      <c r="J43" s="151" t="s">
        <v>26</v>
      </c>
      <c r="K43" s="22"/>
      <c r="L43" s="44" t="s">
        <v>39</v>
      </c>
      <c r="M43" s="51" t="s">
        <v>38</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row>
    <row r="44" spans="1:641" s="11" customFormat="1" ht="20.25" customHeight="1" thickBot="1" x14ac:dyDescent="0.3">
      <c r="A44" s="10"/>
      <c r="B44" s="242"/>
      <c r="C44" s="142"/>
      <c r="D44" s="74"/>
      <c r="E44" s="272"/>
      <c r="F44" s="75"/>
      <c r="G44" s="146"/>
      <c r="H44" s="24"/>
      <c r="I44" s="152"/>
      <c r="J44" s="153" t="s">
        <v>27</v>
      </c>
      <c r="K44" s="119" t="s">
        <v>65</v>
      </c>
      <c r="L44" s="154"/>
      <c r="M44" s="87"/>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row>
    <row r="45" spans="1:641" s="11" customFormat="1" ht="33" customHeight="1" thickBot="1" x14ac:dyDescent="0.3">
      <c r="A45" s="10"/>
      <c r="B45" s="269" t="s">
        <v>93</v>
      </c>
      <c r="C45" s="27"/>
      <c r="D45" s="64"/>
      <c r="E45" s="271">
        <v>1</v>
      </c>
      <c r="F45" s="57"/>
      <c r="G45" s="155" t="s">
        <v>18</v>
      </c>
      <c r="H45" s="221" t="s">
        <v>91</v>
      </c>
      <c r="I45" s="156" t="s">
        <v>19</v>
      </c>
      <c r="J45" s="133">
        <v>19833393</v>
      </c>
      <c r="K45" s="60" t="s">
        <v>20</v>
      </c>
      <c r="L45" s="73" t="s">
        <v>92</v>
      </c>
      <c r="M45" s="48"/>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row>
    <row r="46" spans="1:641" s="11" customFormat="1" ht="35.25" customHeight="1" x14ac:dyDescent="0.25">
      <c r="A46" s="10"/>
      <c r="B46" s="224"/>
      <c r="C46" s="18"/>
      <c r="D46" s="19"/>
      <c r="E46" s="239"/>
      <c r="F46" s="20"/>
      <c r="G46" s="36" t="s">
        <v>64</v>
      </c>
      <c r="H46" s="157">
        <v>33480788</v>
      </c>
      <c r="I46" s="158" t="s">
        <v>22</v>
      </c>
      <c r="J46" s="85"/>
      <c r="K46" s="144">
        <v>45041</v>
      </c>
      <c r="L46" s="44" t="s">
        <v>23</v>
      </c>
      <c r="M46" s="72" t="s">
        <v>90</v>
      </c>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c r="TH46" s="10"/>
      <c r="TI46" s="10"/>
      <c r="TJ46" s="10"/>
      <c r="TK46" s="10"/>
      <c r="TL46" s="10"/>
      <c r="TM46" s="10"/>
      <c r="TN46" s="10"/>
      <c r="TO46" s="10"/>
      <c r="TP46" s="10"/>
      <c r="TQ46" s="10"/>
      <c r="TR46" s="10"/>
      <c r="TS46" s="10"/>
      <c r="TT46" s="10"/>
      <c r="TU46" s="10"/>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row>
    <row r="47" spans="1:641" s="11" customFormat="1" ht="178.5" customHeight="1" x14ac:dyDescent="0.25">
      <c r="A47" s="10"/>
      <c r="B47" s="244"/>
      <c r="C47" s="159">
        <f>+D47</f>
        <v>3500</v>
      </c>
      <c r="D47" s="160">
        <v>3500</v>
      </c>
      <c r="E47" s="273"/>
      <c r="F47" s="107" t="s">
        <v>31</v>
      </c>
      <c r="G47" s="107"/>
      <c r="H47" s="24"/>
      <c r="I47" s="37"/>
      <c r="J47" s="70" t="s">
        <v>24</v>
      </c>
      <c r="K47" s="71"/>
      <c r="L47" s="215" t="s">
        <v>113</v>
      </c>
      <c r="M47" s="50" t="s">
        <v>184</v>
      </c>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row>
    <row r="48" spans="1:641" s="11" customFormat="1" ht="45" customHeight="1" x14ac:dyDescent="0.25">
      <c r="A48" s="10"/>
      <c r="B48" s="230" t="s">
        <v>37</v>
      </c>
      <c r="C48" s="19"/>
      <c r="D48" s="54"/>
      <c r="E48" s="239">
        <v>1</v>
      </c>
      <c r="F48" s="55"/>
      <c r="G48" s="39" t="s">
        <v>18</v>
      </c>
      <c r="H48" s="220" t="s">
        <v>134</v>
      </c>
      <c r="I48" s="33" t="s">
        <v>74</v>
      </c>
      <c r="J48" s="47" t="s">
        <v>38</v>
      </c>
      <c r="K48" s="33" t="s">
        <v>20</v>
      </c>
      <c r="L48" s="161" t="s">
        <v>38</v>
      </c>
      <c r="M48" s="86"/>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row>
    <row r="49" spans="1:641" s="11" customFormat="1" ht="36" customHeight="1" x14ac:dyDescent="0.25">
      <c r="A49" s="10"/>
      <c r="B49" s="230"/>
      <c r="C49" s="18"/>
      <c r="D49" s="19"/>
      <c r="E49" s="239"/>
      <c r="F49" s="20"/>
      <c r="G49" s="36" t="s">
        <v>64</v>
      </c>
      <c r="H49" s="56" t="s">
        <v>182</v>
      </c>
      <c r="I49" s="21" t="s">
        <v>22</v>
      </c>
      <c r="J49" s="85"/>
      <c r="K49" s="21" t="s">
        <v>23</v>
      </c>
      <c r="L49" s="72"/>
      <c r="M49" s="49"/>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row>
    <row r="50" spans="1:641" s="11" customFormat="1" ht="186.75" customHeight="1" x14ac:dyDescent="0.25">
      <c r="A50" s="10"/>
      <c r="B50" s="230"/>
      <c r="C50" s="68">
        <f>+D50</f>
        <v>900</v>
      </c>
      <c r="D50" s="54">
        <v>900</v>
      </c>
      <c r="E50" s="239"/>
      <c r="F50" s="55" t="s">
        <v>180</v>
      </c>
      <c r="G50" s="55"/>
      <c r="H50" s="147"/>
      <c r="I50" s="37"/>
      <c r="J50" s="70" t="s">
        <v>24</v>
      </c>
      <c r="K50" s="71"/>
      <c r="L50" s="213" t="s">
        <v>179</v>
      </c>
      <c r="M50" s="50" t="s">
        <v>181</v>
      </c>
      <c r="N50" s="93"/>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row>
    <row r="51" spans="1:641" s="11" customFormat="1" ht="35.25" customHeight="1" thickBot="1" x14ac:dyDescent="0.3">
      <c r="A51" s="10"/>
      <c r="B51" s="230"/>
      <c r="C51" s="18"/>
      <c r="D51" s="19"/>
      <c r="E51" s="239"/>
      <c r="F51" s="20"/>
      <c r="G51" s="55"/>
      <c r="H51" s="24"/>
      <c r="I51" s="37"/>
      <c r="J51" s="21" t="s">
        <v>26</v>
      </c>
      <c r="K51" s="22"/>
      <c r="L51" s="44" t="s">
        <v>39</v>
      </c>
      <c r="M51" s="51" t="s">
        <v>38</v>
      </c>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row>
    <row r="52" spans="1:641" s="11" customFormat="1" ht="33.75" customHeight="1" x14ac:dyDescent="0.25">
      <c r="A52" s="10"/>
      <c r="B52" s="241" t="s">
        <v>37</v>
      </c>
      <c r="C52" s="232">
        <f>+D52</f>
        <v>4350</v>
      </c>
      <c r="D52" s="232">
        <v>4350</v>
      </c>
      <c r="E52" s="238">
        <v>1</v>
      </c>
      <c r="F52" s="223" t="s">
        <v>96</v>
      </c>
      <c r="G52" s="35" t="s">
        <v>18</v>
      </c>
      <c r="H52" s="218" t="s">
        <v>131</v>
      </c>
      <c r="I52" s="60" t="s">
        <v>19</v>
      </c>
      <c r="J52" s="61" t="s">
        <v>38</v>
      </c>
      <c r="K52" s="60" t="s">
        <v>20</v>
      </c>
      <c r="L52" s="31" t="s">
        <v>38</v>
      </c>
      <c r="M52" s="289" t="s">
        <v>133</v>
      </c>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row>
    <row r="53" spans="1:641" ht="29.25" customHeight="1" x14ac:dyDescent="0.25">
      <c r="A53" s="10"/>
      <c r="B53" s="242"/>
      <c r="C53" s="233"/>
      <c r="D53" s="233"/>
      <c r="E53" s="239"/>
      <c r="F53" s="224"/>
      <c r="G53" s="226" t="s">
        <v>21</v>
      </c>
      <c r="H53" s="162" t="s">
        <v>132</v>
      </c>
      <c r="I53" s="21" t="s">
        <v>22</v>
      </c>
      <c r="J53" s="56" t="s">
        <v>38</v>
      </c>
      <c r="K53" s="21" t="s">
        <v>23</v>
      </c>
      <c r="L53" s="30" t="s">
        <v>38</v>
      </c>
      <c r="M53" s="29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row>
    <row r="54" spans="1:641" ht="154.5" customHeight="1" x14ac:dyDescent="0.25">
      <c r="A54" s="10"/>
      <c r="B54" s="242"/>
      <c r="C54" s="233"/>
      <c r="D54" s="233"/>
      <c r="E54" s="239"/>
      <c r="F54" s="224"/>
      <c r="G54" s="227"/>
      <c r="H54" s="76"/>
      <c r="I54" s="77" t="s">
        <v>24</v>
      </c>
      <c r="J54" s="78" t="s">
        <v>38</v>
      </c>
      <c r="K54" s="79" t="s">
        <v>25</v>
      </c>
      <c r="L54" s="212" t="s">
        <v>130</v>
      </c>
      <c r="M54" s="29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row>
    <row r="55" spans="1:641" ht="33.75" customHeight="1" thickBot="1" x14ac:dyDescent="0.3">
      <c r="A55" s="10"/>
      <c r="B55" s="242"/>
      <c r="C55" s="233"/>
      <c r="D55" s="233"/>
      <c r="E55" s="239"/>
      <c r="F55" s="224"/>
      <c r="G55" s="227"/>
      <c r="H55" s="80"/>
      <c r="I55" s="21" t="s">
        <v>26</v>
      </c>
      <c r="J55" s="56" t="s">
        <v>38</v>
      </c>
      <c r="K55" s="21" t="s">
        <v>39</v>
      </c>
      <c r="L55" s="28" t="s">
        <v>38</v>
      </c>
      <c r="M55" s="29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row>
    <row r="56" spans="1:641" ht="15.75" hidden="1" thickBot="1" x14ac:dyDescent="0.3">
      <c r="A56" s="10"/>
      <c r="B56" s="243"/>
      <c r="C56" s="234"/>
      <c r="D56" s="234"/>
      <c r="E56" s="240"/>
      <c r="F56" s="225"/>
      <c r="G56" s="228"/>
      <c r="H56" s="81"/>
      <c r="I56" s="58" t="s">
        <v>27</v>
      </c>
      <c r="J56" s="63" t="s">
        <v>38</v>
      </c>
      <c r="K56" s="58"/>
      <c r="L56" s="29"/>
      <c r="M56" s="291"/>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row>
    <row r="57" spans="1:641" ht="33.75" customHeight="1" x14ac:dyDescent="0.25">
      <c r="A57" s="10"/>
      <c r="B57" s="241" t="s">
        <v>37</v>
      </c>
      <c r="C57" s="232">
        <f>+D57</f>
        <v>6165</v>
      </c>
      <c r="D57" s="232">
        <v>6165</v>
      </c>
      <c r="E57" s="238">
        <v>1</v>
      </c>
      <c r="F57" s="223" t="s">
        <v>75</v>
      </c>
      <c r="G57" s="35" t="s">
        <v>18</v>
      </c>
      <c r="H57" s="218" t="s">
        <v>129</v>
      </c>
      <c r="I57" s="60" t="s">
        <v>19</v>
      </c>
      <c r="J57" s="61" t="s">
        <v>38</v>
      </c>
      <c r="K57" s="60" t="s">
        <v>20</v>
      </c>
      <c r="L57" s="31" t="s">
        <v>38</v>
      </c>
      <c r="M57" s="289" t="s">
        <v>152</v>
      </c>
      <c r="N57" s="10"/>
      <c r="O57" s="10"/>
    </row>
    <row r="58" spans="1:641" ht="21.75" customHeight="1" x14ac:dyDescent="0.25">
      <c r="A58" s="10"/>
      <c r="B58" s="242"/>
      <c r="C58" s="233"/>
      <c r="D58" s="233"/>
      <c r="E58" s="239"/>
      <c r="F58" s="224"/>
      <c r="G58" s="226" t="s">
        <v>21</v>
      </c>
      <c r="H58" s="163">
        <v>1176250</v>
      </c>
      <c r="I58" s="21" t="s">
        <v>22</v>
      </c>
      <c r="J58" s="56" t="s">
        <v>38</v>
      </c>
      <c r="K58" s="21" t="s">
        <v>23</v>
      </c>
      <c r="L58" s="30" t="s">
        <v>38</v>
      </c>
      <c r="M58" s="290"/>
      <c r="N58" s="10"/>
      <c r="O58" s="10"/>
    </row>
    <row r="59" spans="1:641" ht="144.75" customHeight="1" x14ac:dyDescent="0.25">
      <c r="A59" s="10"/>
      <c r="B59" s="242"/>
      <c r="C59" s="233"/>
      <c r="D59" s="233"/>
      <c r="E59" s="239"/>
      <c r="F59" s="224"/>
      <c r="G59" s="227"/>
      <c r="H59" s="76"/>
      <c r="I59" s="77" t="s">
        <v>24</v>
      </c>
      <c r="J59" s="78" t="s">
        <v>38</v>
      </c>
      <c r="K59" s="79" t="s">
        <v>25</v>
      </c>
      <c r="L59" s="212" t="s">
        <v>128</v>
      </c>
      <c r="M59" s="290"/>
      <c r="N59" s="10"/>
      <c r="O59" s="10"/>
    </row>
    <row r="60" spans="1:641" ht="22.5" customHeight="1" thickBot="1" x14ac:dyDescent="0.3">
      <c r="A60" s="10"/>
      <c r="B60" s="242"/>
      <c r="C60" s="233"/>
      <c r="D60" s="233"/>
      <c r="E60" s="239"/>
      <c r="F60" s="224"/>
      <c r="G60" s="227"/>
      <c r="H60" s="80"/>
      <c r="I60" s="21" t="s">
        <v>26</v>
      </c>
      <c r="J60" s="56" t="s">
        <v>38</v>
      </c>
      <c r="K60" s="21" t="s">
        <v>39</v>
      </c>
      <c r="L60" s="28" t="s">
        <v>38</v>
      </c>
      <c r="M60" s="290"/>
      <c r="N60" s="10"/>
      <c r="O60" s="10"/>
    </row>
    <row r="61" spans="1:641" ht="15.75" hidden="1" thickBot="1" x14ac:dyDescent="0.3">
      <c r="A61" s="10"/>
      <c r="B61" s="243"/>
      <c r="C61" s="234"/>
      <c r="D61" s="234"/>
      <c r="E61" s="240"/>
      <c r="F61" s="225"/>
      <c r="G61" s="228"/>
      <c r="H61" s="81"/>
      <c r="I61" s="58" t="s">
        <v>27</v>
      </c>
      <c r="J61" s="63" t="s">
        <v>38</v>
      </c>
      <c r="K61" s="58"/>
      <c r="L61" s="29"/>
      <c r="M61" s="291"/>
      <c r="N61" s="10"/>
      <c r="O61" s="10"/>
    </row>
    <row r="62" spans="1:641" ht="37.5" customHeight="1" thickBot="1" x14ac:dyDescent="0.3">
      <c r="B62" s="241" t="s">
        <v>37</v>
      </c>
      <c r="C62" s="232">
        <f>+D62</f>
        <v>1425</v>
      </c>
      <c r="D62" s="232">
        <v>1425</v>
      </c>
      <c r="E62" s="238">
        <v>1</v>
      </c>
      <c r="F62" s="223" t="s">
        <v>142</v>
      </c>
      <c r="G62" s="35" t="s">
        <v>18</v>
      </c>
      <c r="H62" s="218" t="s">
        <v>129</v>
      </c>
      <c r="I62" s="60" t="s">
        <v>19</v>
      </c>
      <c r="J62" s="63" t="s">
        <v>38</v>
      </c>
      <c r="K62" s="60" t="s">
        <v>20</v>
      </c>
      <c r="L62" s="31" t="s">
        <v>38</v>
      </c>
      <c r="M62" s="306" t="s">
        <v>185</v>
      </c>
      <c r="N62" s="10"/>
      <c r="O62" s="10"/>
    </row>
    <row r="63" spans="1:641" ht="22.5" customHeight="1" x14ac:dyDescent="0.25">
      <c r="B63" s="242"/>
      <c r="C63" s="233"/>
      <c r="D63" s="233"/>
      <c r="E63" s="239"/>
      <c r="F63" s="224"/>
      <c r="G63" s="226" t="s">
        <v>21</v>
      </c>
      <c r="H63" s="164">
        <v>1176250</v>
      </c>
      <c r="I63" s="21" t="s">
        <v>22</v>
      </c>
      <c r="J63" s="165">
        <v>44974</v>
      </c>
      <c r="K63" s="21" t="s">
        <v>23</v>
      </c>
      <c r="L63" s="30" t="s">
        <v>38</v>
      </c>
      <c r="M63" s="294"/>
      <c r="N63" s="10"/>
      <c r="O63" s="10"/>
    </row>
    <row r="64" spans="1:641" ht="147" customHeight="1" x14ac:dyDescent="0.25">
      <c r="B64" s="242"/>
      <c r="C64" s="233"/>
      <c r="D64" s="233"/>
      <c r="E64" s="239"/>
      <c r="F64" s="224"/>
      <c r="G64" s="227"/>
      <c r="H64" s="76"/>
      <c r="I64" s="77" t="s">
        <v>24</v>
      </c>
      <c r="J64" s="166">
        <v>44978</v>
      </c>
      <c r="K64" s="79" t="s">
        <v>25</v>
      </c>
      <c r="L64" s="212" t="s">
        <v>141</v>
      </c>
      <c r="M64" s="294"/>
      <c r="N64" s="10"/>
      <c r="O64" s="10"/>
    </row>
    <row r="65" spans="2:18" ht="26.25" customHeight="1" x14ac:dyDescent="0.25">
      <c r="B65" s="242"/>
      <c r="C65" s="233"/>
      <c r="D65" s="233"/>
      <c r="E65" s="239"/>
      <c r="F65" s="224"/>
      <c r="G65" s="227"/>
      <c r="H65" s="80"/>
      <c r="I65" s="21" t="s">
        <v>26</v>
      </c>
      <c r="J65" s="56" t="s">
        <v>38</v>
      </c>
      <c r="K65" s="21" t="s">
        <v>39</v>
      </c>
      <c r="L65" s="28" t="s">
        <v>38</v>
      </c>
      <c r="M65" s="294"/>
      <c r="N65" s="10"/>
      <c r="O65" s="10"/>
    </row>
    <row r="66" spans="2:18" ht="15.75" thickBot="1" x14ac:dyDescent="0.3">
      <c r="B66" s="243"/>
      <c r="C66" s="234"/>
      <c r="D66" s="234"/>
      <c r="E66" s="240"/>
      <c r="F66" s="244"/>
      <c r="G66" s="228"/>
      <c r="H66" s="81"/>
      <c r="I66" s="58" t="s">
        <v>27</v>
      </c>
      <c r="J66" s="63" t="s">
        <v>38</v>
      </c>
      <c r="K66" s="58"/>
      <c r="L66" s="29"/>
      <c r="M66" s="307"/>
      <c r="N66" s="10"/>
      <c r="O66" s="10"/>
    </row>
    <row r="67" spans="2:18" ht="35.25" customHeight="1" x14ac:dyDescent="0.25">
      <c r="B67" s="229" t="s">
        <v>16</v>
      </c>
      <c r="C67" s="232">
        <f>+E67*D67</f>
        <v>5000</v>
      </c>
      <c r="D67" s="235">
        <v>5000</v>
      </c>
      <c r="E67" s="238">
        <v>1</v>
      </c>
      <c r="F67" s="223" t="s">
        <v>35</v>
      </c>
      <c r="G67" s="35" t="s">
        <v>18</v>
      </c>
      <c r="H67" s="218" t="s">
        <v>36</v>
      </c>
      <c r="I67" s="60" t="s">
        <v>19</v>
      </c>
      <c r="J67" s="61">
        <v>18879071</v>
      </c>
      <c r="K67" s="60" t="s">
        <v>20</v>
      </c>
      <c r="L67" s="31" t="s">
        <v>76</v>
      </c>
      <c r="M67" s="289" t="s">
        <v>110</v>
      </c>
      <c r="N67" s="10"/>
      <c r="O67" s="10"/>
    </row>
    <row r="68" spans="2:18" ht="45" customHeight="1" x14ac:dyDescent="0.25">
      <c r="B68" s="230"/>
      <c r="C68" s="233"/>
      <c r="D68" s="236"/>
      <c r="E68" s="239"/>
      <c r="F68" s="224"/>
      <c r="G68" s="226" t="s">
        <v>21</v>
      </c>
      <c r="H68" s="251">
        <v>4925343</v>
      </c>
      <c r="I68" s="21" t="s">
        <v>22</v>
      </c>
      <c r="J68" s="56" t="s">
        <v>77</v>
      </c>
      <c r="K68" s="21" t="s">
        <v>23</v>
      </c>
      <c r="L68" s="28" t="s">
        <v>78</v>
      </c>
      <c r="M68" s="290"/>
      <c r="N68" s="10"/>
      <c r="O68" s="10"/>
    </row>
    <row r="69" spans="2:18" ht="147" customHeight="1" x14ac:dyDescent="0.25">
      <c r="B69" s="230"/>
      <c r="C69" s="233"/>
      <c r="D69" s="236"/>
      <c r="E69" s="239"/>
      <c r="F69" s="224"/>
      <c r="G69" s="227"/>
      <c r="H69" s="252"/>
      <c r="I69" s="34" t="s">
        <v>24</v>
      </c>
      <c r="J69" s="56" t="s">
        <v>79</v>
      </c>
      <c r="K69" s="21" t="s">
        <v>25</v>
      </c>
      <c r="L69" s="212" t="s">
        <v>109</v>
      </c>
      <c r="M69" s="290"/>
      <c r="N69" s="10"/>
      <c r="O69" s="10"/>
    </row>
    <row r="70" spans="2:18" ht="35.25" customHeight="1" x14ac:dyDescent="0.25">
      <c r="B70" s="230"/>
      <c r="C70" s="233"/>
      <c r="D70" s="236"/>
      <c r="E70" s="239"/>
      <c r="F70" s="224"/>
      <c r="G70" s="227"/>
      <c r="H70" s="252"/>
      <c r="I70" s="21" t="s">
        <v>26</v>
      </c>
      <c r="J70" s="56" t="s">
        <v>80</v>
      </c>
      <c r="K70" s="21" t="s">
        <v>81</v>
      </c>
      <c r="L70" s="28">
        <v>44929</v>
      </c>
      <c r="M70" s="290"/>
      <c r="N70" s="10"/>
      <c r="O70" s="10"/>
    </row>
    <row r="71" spans="2:18" ht="15.75" thickBot="1" x14ac:dyDescent="0.3">
      <c r="B71" s="231"/>
      <c r="C71" s="234"/>
      <c r="D71" s="237"/>
      <c r="E71" s="240"/>
      <c r="F71" s="225"/>
      <c r="G71" s="228"/>
      <c r="H71" s="288"/>
      <c r="I71" s="58" t="s">
        <v>27</v>
      </c>
      <c r="J71" s="63" t="s">
        <v>33</v>
      </c>
      <c r="K71" s="58"/>
      <c r="L71" s="121"/>
      <c r="M71" s="291"/>
      <c r="N71" s="10"/>
      <c r="O71" s="10"/>
    </row>
    <row r="72" spans="2:18" ht="37.5" customHeight="1" x14ac:dyDescent="0.25">
      <c r="B72" s="229" t="s">
        <v>97</v>
      </c>
      <c r="C72" s="232">
        <f>D72</f>
        <v>6600</v>
      </c>
      <c r="D72" s="235">
        <v>6600</v>
      </c>
      <c r="E72" s="238">
        <v>1</v>
      </c>
      <c r="F72" s="223" t="s">
        <v>82</v>
      </c>
      <c r="G72" s="35" t="s">
        <v>18</v>
      </c>
      <c r="H72" s="218" t="s">
        <v>172</v>
      </c>
      <c r="I72" s="60" t="s">
        <v>19</v>
      </c>
      <c r="J72" s="56" t="s">
        <v>38</v>
      </c>
      <c r="K72" s="60" t="s">
        <v>20</v>
      </c>
      <c r="L72" s="82" t="s">
        <v>38</v>
      </c>
      <c r="M72" s="289" t="s">
        <v>174</v>
      </c>
      <c r="N72" s="10"/>
      <c r="O72" s="10"/>
    </row>
    <row r="73" spans="2:18" ht="27.75" customHeight="1" x14ac:dyDescent="0.25">
      <c r="B73" s="230"/>
      <c r="C73" s="233"/>
      <c r="D73" s="236"/>
      <c r="E73" s="239"/>
      <c r="F73" s="224"/>
      <c r="G73" s="226" t="s">
        <v>83</v>
      </c>
      <c r="H73" s="83" t="s">
        <v>173</v>
      </c>
      <c r="I73" s="21" t="s">
        <v>22</v>
      </c>
      <c r="J73" s="56" t="s">
        <v>38</v>
      </c>
      <c r="K73" s="21" t="s">
        <v>23</v>
      </c>
      <c r="L73" s="30" t="s">
        <v>38</v>
      </c>
      <c r="M73" s="290"/>
      <c r="N73" s="10"/>
      <c r="O73" s="10"/>
    </row>
    <row r="74" spans="2:18" ht="123" customHeight="1" x14ac:dyDescent="0.25">
      <c r="B74" s="230"/>
      <c r="C74" s="233"/>
      <c r="D74" s="236"/>
      <c r="E74" s="239"/>
      <c r="F74" s="224"/>
      <c r="G74" s="227"/>
      <c r="H74" s="76"/>
      <c r="I74" s="77" t="s">
        <v>24</v>
      </c>
      <c r="J74" s="78" t="s">
        <v>38</v>
      </c>
      <c r="K74" s="79" t="s">
        <v>25</v>
      </c>
      <c r="L74" s="212" t="s">
        <v>171</v>
      </c>
      <c r="M74" s="290"/>
      <c r="N74" s="10"/>
      <c r="O74" s="10"/>
      <c r="R74" s="93" t="s">
        <v>138</v>
      </c>
    </row>
    <row r="75" spans="2:18" ht="32.25" customHeight="1" thickBot="1" x14ac:dyDescent="0.3">
      <c r="B75" s="230"/>
      <c r="C75" s="233"/>
      <c r="D75" s="236"/>
      <c r="E75" s="239"/>
      <c r="F75" s="224"/>
      <c r="G75" s="227"/>
      <c r="H75" s="80"/>
      <c r="I75" s="21" t="s">
        <v>26</v>
      </c>
      <c r="J75" s="56" t="s">
        <v>38</v>
      </c>
      <c r="K75" s="21" t="s">
        <v>39</v>
      </c>
      <c r="L75" s="28" t="s">
        <v>38</v>
      </c>
      <c r="M75" s="290"/>
      <c r="N75" s="10"/>
      <c r="O75" s="10"/>
    </row>
    <row r="76" spans="2:18" ht="24.75" hidden="1" customHeight="1" thickBot="1" x14ac:dyDescent="0.3">
      <c r="B76" s="231"/>
      <c r="C76" s="234"/>
      <c r="D76" s="237"/>
      <c r="E76" s="240"/>
      <c r="F76" s="225"/>
      <c r="G76" s="228"/>
      <c r="H76" s="81"/>
      <c r="I76" s="58" t="s">
        <v>27</v>
      </c>
      <c r="J76" s="63" t="s">
        <v>38</v>
      </c>
      <c r="K76" s="58"/>
      <c r="L76" s="29"/>
      <c r="M76" s="291"/>
      <c r="N76" s="10"/>
      <c r="O76" s="10"/>
    </row>
    <row r="77" spans="2:18" ht="42.75" customHeight="1" x14ac:dyDescent="0.25">
      <c r="B77" s="229" t="s">
        <v>97</v>
      </c>
      <c r="C77" s="232">
        <f>D77</f>
        <v>2170</v>
      </c>
      <c r="D77" s="235">
        <v>2170</v>
      </c>
      <c r="E77" s="238">
        <v>1</v>
      </c>
      <c r="F77" s="223" t="s">
        <v>82</v>
      </c>
      <c r="G77" s="35" t="s">
        <v>18</v>
      </c>
      <c r="H77" s="218" t="s">
        <v>175</v>
      </c>
      <c r="I77" s="60" t="s">
        <v>19</v>
      </c>
      <c r="J77" s="61" t="s">
        <v>38</v>
      </c>
      <c r="K77" s="60" t="s">
        <v>20</v>
      </c>
      <c r="L77" s="82" t="s">
        <v>38</v>
      </c>
      <c r="M77" s="289" t="s">
        <v>178</v>
      </c>
      <c r="N77" s="10"/>
      <c r="O77" s="10"/>
    </row>
    <row r="78" spans="2:18" ht="14.25" customHeight="1" x14ac:dyDescent="0.25">
      <c r="B78" s="230"/>
      <c r="C78" s="233"/>
      <c r="D78" s="236"/>
      <c r="E78" s="239"/>
      <c r="F78" s="224"/>
      <c r="G78" s="226" t="s">
        <v>83</v>
      </c>
      <c r="H78" s="83" t="s">
        <v>176</v>
      </c>
      <c r="I78" s="21" t="s">
        <v>22</v>
      </c>
      <c r="J78" s="165"/>
      <c r="K78" s="21" t="s">
        <v>23</v>
      </c>
      <c r="L78" s="30" t="s">
        <v>38</v>
      </c>
      <c r="M78" s="290"/>
      <c r="N78" s="10"/>
      <c r="O78" s="10"/>
    </row>
    <row r="79" spans="2:18" ht="147.75" customHeight="1" x14ac:dyDescent="0.25">
      <c r="B79" s="230"/>
      <c r="C79" s="233"/>
      <c r="D79" s="236"/>
      <c r="E79" s="239"/>
      <c r="F79" s="224"/>
      <c r="G79" s="227"/>
      <c r="H79" s="76"/>
      <c r="I79" s="77" t="s">
        <v>24</v>
      </c>
      <c r="J79" s="166"/>
      <c r="K79" s="79" t="s">
        <v>25</v>
      </c>
      <c r="L79" s="212" t="s">
        <v>177</v>
      </c>
      <c r="M79" s="290"/>
      <c r="N79" s="10"/>
      <c r="O79" s="10"/>
    </row>
    <row r="80" spans="2:18" ht="21" customHeight="1" x14ac:dyDescent="0.25">
      <c r="B80" s="230"/>
      <c r="C80" s="233"/>
      <c r="D80" s="236"/>
      <c r="E80" s="239"/>
      <c r="F80" s="224"/>
      <c r="G80" s="227"/>
      <c r="H80" s="80"/>
      <c r="I80" s="21" t="s">
        <v>26</v>
      </c>
      <c r="J80" s="56" t="s">
        <v>38</v>
      </c>
      <c r="K80" s="21" t="s">
        <v>39</v>
      </c>
      <c r="L80" s="28" t="s">
        <v>38</v>
      </c>
      <c r="M80" s="290"/>
      <c r="N80" s="10"/>
      <c r="O80" s="10"/>
    </row>
    <row r="81" spans="2:15" ht="15.75" thickBot="1" x14ac:dyDescent="0.3">
      <c r="B81" s="231"/>
      <c r="C81" s="234"/>
      <c r="D81" s="237"/>
      <c r="E81" s="240"/>
      <c r="F81" s="225"/>
      <c r="G81" s="228"/>
      <c r="H81" s="81"/>
      <c r="I81" s="58" t="s">
        <v>27</v>
      </c>
      <c r="J81" s="63" t="s">
        <v>38</v>
      </c>
      <c r="K81" s="58"/>
      <c r="L81" s="29"/>
      <c r="M81" s="291"/>
      <c r="N81" s="10"/>
      <c r="O81" s="10"/>
    </row>
    <row r="82" spans="2:15" ht="49.5" customHeight="1" x14ac:dyDescent="0.25">
      <c r="B82" s="229" t="s">
        <v>37</v>
      </c>
      <c r="C82" s="232">
        <f>D82</f>
        <v>2200</v>
      </c>
      <c r="D82" s="235">
        <v>2200</v>
      </c>
      <c r="E82" s="238">
        <v>1</v>
      </c>
      <c r="F82" s="223" t="s">
        <v>94</v>
      </c>
      <c r="G82" s="35" t="s">
        <v>18</v>
      </c>
      <c r="H82" s="218" t="s">
        <v>95</v>
      </c>
      <c r="I82" s="60" t="s">
        <v>19</v>
      </c>
      <c r="J82" s="61">
        <v>19622589</v>
      </c>
      <c r="K82" s="60" t="s">
        <v>20</v>
      </c>
      <c r="L82" s="82" t="s">
        <v>38</v>
      </c>
      <c r="M82" s="292" t="s">
        <v>150</v>
      </c>
      <c r="N82" s="10"/>
      <c r="O82" s="10"/>
    </row>
    <row r="83" spans="2:15" ht="26.25" customHeight="1" x14ac:dyDescent="0.25">
      <c r="B83" s="230"/>
      <c r="C83" s="233"/>
      <c r="D83" s="236"/>
      <c r="E83" s="239"/>
      <c r="F83" s="224"/>
      <c r="G83" s="226" t="s">
        <v>21</v>
      </c>
      <c r="H83" s="83">
        <v>1328964</v>
      </c>
      <c r="I83" s="21" t="s">
        <v>22</v>
      </c>
      <c r="J83" s="167" t="s">
        <v>38</v>
      </c>
      <c r="K83" s="128" t="s">
        <v>23</v>
      </c>
      <c r="L83" s="30" t="s">
        <v>38</v>
      </c>
      <c r="M83" s="293"/>
      <c r="N83" s="10"/>
      <c r="O83" s="10"/>
    </row>
    <row r="84" spans="2:15" ht="121.5" customHeight="1" x14ac:dyDescent="0.25">
      <c r="B84" s="230"/>
      <c r="C84" s="233"/>
      <c r="D84" s="236"/>
      <c r="E84" s="239"/>
      <c r="F84" s="224"/>
      <c r="G84" s="227"/>
      <c r="H84" s="168"/>
      <c r="I84" s="147" t="s">
        <v>24</v>
      </c>
      <c r="J84" s="169" t="s">
        <v>38</v>
      </c>
      <c r="K84" s="170" t="s">
        <v>25</v>
      </c>
      <c r="L84" s="216" t="s">
        <v>149</v>
      </c>
      <c r="M84" s="294"/>
      <c r="N84" s="10"/>
      <c r="O84" s="10"/>
    </row>
    <row r="85" spans="2:15" ht="7.5" customHeight="1" thickBot="1" x14ac:dyDescent="0.3">
      <c r="B85" s="230"/>
      <c r="C85" s="233"/>
      <c r="D85" s="236"/>
      <c r="E85" s="239"/>
      <c r="F85" s="224"/>
      <c r="G85" s="227"/>
      <c r="H85" s="171"/>
      <c r="I85" s="33"/>
      <c r="J85" s="114"/>
      <c r="K85" s="172"/>
      <c r="L85" s="173"/>
      <c r="M85" s="294"/>
      <c r="N85" s="10"/>
      <c r="O85" s="10"/>
    </row>
    <row r="86" spans="2:15" ht="15.75" hidden="1" customHeight="1" thickBot="1" x14ac:dyDescent="0.3">
      <c r="B86" s="231"/>
      <c r="C86" s="234"/>
      <c r="D86" s="237"/>
      <c r="E86" s="240"/>
      <c r="F86" s="225"/>
      <c r="G86" s="228"/>
      <c r="H86" s="81"/>
      <c r="I86" s="174" t="s">
        <v>27</v>
      </c>
      <c r="J86" s="175" t="s">
        <v>38</v>
      </c>
      <c r="K86" s="174"/>
      <c r="L86" s="176"/>
      <c r="M86" s="295"/>
    </row>
    <row r="87" spans="2:15" ht="25.5" x14ac:dyDescent="0.25">
      <c r="B87" s="229" t="s">
        <v>30</v>
      </c>
      <c r="C87" s="232">
        <f>D87</f>
        <v>3200</v>
      </c>
      <c r="D87" s="235">
        <v>3200</v>
      </c>
      <c r="E87" s="238">
        <v>1</v>
      </c>
      <c r="F87" s="223" t="s">
        <v>31</v>
      </c>
      <c r="G87" s="35" t="s">
        <v>18</v>
      </c>
      <c r="H87" s="59" t="s">
        <v>88</v>
      </c>
      <c r="I87" s="60" t="s">
        <v>19</v>
      </c>
      <c r="J87" s="61">
        <v>19935110</v>
      </c>
      <c r="K87" s="60" t="s">
        <v>20</v>
      </c>
      <c r="L87" s="82" t="s">
        <v>89</v>
      </c>
      <c r="M87" s="289" t="s">
        <v>186</v>
      </c>
    </row>
    <row r="88" spans="2:15" ht="30" customHeight="1" x14ac:dyDescent="0.25">
      <c r="B88" s="230"/>
      <c r="C88" s="233"/>
      <c r="D88" s="236"/>
      <c r="E88" s="239"/>
      <c r="F88" s="224"/>
      <c r="G88" s="226" t="s">
        <v>21</v>
      </c>
      <c r="H88" s="83">
        <v>24881015</v>
      </c>
      <c r="I88" s="21" t="s">
        <v>22</v>
      </c>
      <c r="J88" s="165">
        <v>45043</v>
      </c>
      <c r="K88" s="21" t="s">
        <v>23</v>
      </c>
      <c r="L88" s="30" t="s">
        <v>90</v>
      </c>
      <c r="M88" s="290"/>
    </row>
    <row r="89" spans="2:15" ht="138" customHeight="1" x14ac:dyDescent="0.25">
      <c r="B89" s="230"/>
      <c r="C89" s="233"/>
      <c r="D89" s="236"/>
      <c r="E89" s="239"/>
      <c r="F89" s="224"/>
      <c r="G89" s="227"/>
      <c r="H89" s="76"/>
      <c r="I89" s="77" t="s">
        <v>24</v>
      </c>
      <c r="J89" s="78" t="s">
        <v>153</v>
      </c>
      <c r="K89" s="79" t="s">
        <v>25</v>
      </c>
      <c r="L89" s="212" t="s">
        <v>154</v>
      </c>
      <c r="M89" s="290"/>
      <c r="N89" s="108"/>
    </row>
    <row r="90" spans="2:15" ht="36" customHeight="1" thickBot="1" x14ac:dyDescent="0.3">
      <c r="B90" s="230"/>
      <c r="C90" s="233"/>
      <c r="D90" s="236"/>
      <c r="E90" s="239"/>
      <c r="F90" s="224"/>
      <c r="G90" s="227"/>
      <c r="H90" s="80"/>
      <c r="I90" s="21" t="s">
        <v>26</v>
      </c>
      <c r="J90" s="56" t="s">
        <v>38</v>
      </c>
      <c r="K90" s="21" t="s">
        <v>39</v>
      </c>
      <c r="L90" s="28" t="s">
        <v>38</v>
      </c>
      <c r="M90" s="290"/>
      <c r="N90" s="109"/>
    </row>
    <row r="91" spans="2:15" ht="36.75" customHeight="1" thickBot="1" x14ac:dyDescent="0.3">
      <c r="B91" s="231"/>
      <c r="C91" s="234"/>
      <c r="D91" s="237"/>
      <c r="E91" s="240"/>
      <c r="F91" s="225"/>
      <c r="G91" s="228"/>
      <c r="H91" s="81"/>
      <c r="I91" s="58" t="s">
        <v>27</v>
      </c>
      <c r="J91" s="63" t="s">
        <v>38</v>
      </c>
      <c r="K91" s="58"/>
      <c r="L91" s="29"/>
      <c r="M91" s="291"/>
    </row>
    <row r="92" spans="2:15" ht="33" customHeight="1" x14ac:dyDescent="0.25">
      <c r="B92" s="229" t="s">
        <v>41</v>
      </c>
      <c r="C92" s="232">
        <f>D92</f>
        <v>599</v>
      </c>
      <c r="D92" s="235">
        <v>599</v>
      </c>
      <c r="E92" s="238">
        <v>1</v>
      </c>
      <c r="F92" s="223" t="s">
        <v>17</v>
      </c>
      <c r="G92" s="35" t="s">
        <v>18</v>
      </c>
      <c r="H92" s="218" t="s">
        <v>40</v>
      </c>
      <c r="I92" s="60" t="s">
        <v>19</v>
      </c>
      <c r="J92" s="61" t="s">
        <v>38</v>
      </c>
      <c r="K92" s="60" t="s">
        <v>20</v>
      </c>
      <c r="L92" s="82" t="s">
        <v>38</v>
      </c>
      <c r="M92" s="250" t="s">
        <v>127</v>
      </c>
    </row>
    <row r="93" spans="2:15" ht="27" customHeight="1" x14ac:dyDescent="0.25">
      <c r="B93" s="230"/>
      <c r="C93" s="233"/>
      <c r="D93" s="236"/>
      <c r="E93" s="239"/>
      <c r="F93" s="224"/>
      <c r="G93" s="226" t="s">
        <v>21</v>
      </c>
      <c r="H93" s="83">
        <v>9929290</v>
      </c>
      <c r="I93" s="21" t="s">
        <v>22</v>
      </c>
      <c r="J93" s="56" t="s">
        <v>38</v>
      </c>
      <c r="K93" s="21" t="s">
        <v>23</v>
      </c>
      <c r="L93" s="30" t="s">
        <v>38</v>
      </c>
      <c r="M93" s="245"/>
    </row>
    <row r="94" spans="2:15" ht="170.25" customHeight="1" x14ac:dyDescent="0.25">
      <c r="B94" s="230"/>
      <c r="C94" s="233"/>
      <c r="D94" s="236"/>
      <c r="E94" s="239"/>
      <c r="F94" s="224"/>
      <c r="G94" s="227"/>
      <c r="H94" s="76"/>
      <c r="I94" s="77" t="s">
        <v>24</v>
      </c>
      <c r="J94" s="78" t="s">
        <v>38</v>
      </c>
      <c r="K94" s="79" t="s">
        <v>25</v>
      </c>
      <c r="L94" s="212" t="s">
        <v>126</v>
      </c>
      <c r="M94" s="245"/>
    </row>
    <row r="95" spans="2:15" ht="91.5" customHeight="1" x14ac:dyDescent="0.25">
      <c r="B95" s="230"/>
      <c r="C95" s="233"/>
      <c r="D95" s="236"/>
      <c r="E95" s="239"/>
      <c r="F95" s="224"/>
      <c r="G95" s="227"/>
      <c r="H95" s="80"/>
      <c r="I95" s="21" t="s">
        <v>26</v>
      </c>
      <c r="J95" s="56" t="s">
        <v>38</v>
      </c>
      <c r="K95" s="21" t="s">
        <v>39</v>
      </c>
      <c r="L95" s="28" t="s">
        <v>38</v>
      </c>
      <c r="M95" s="245"/>
    </row>
    <row r="96" spans="2:15" ht="15.75" thickBot="1" x14ac:dyDescent="0.3">
      <c r="B96" s="231"/>
      <c r="C96" s="234"/>
      <c r="D96" s="237"/>
      <c r="E96" s="240"/>
      <c r="F96" s="225"/>
      <c r="G96" s="228"/>
      <c r="H96" s="81"/>
      <c r="I96" s="58" t="s">
        <v>27</v>
      </c>
      <c r="J96" s="63" t="s">
        <v>38</v>
      </c>
      <c r="K96" s="58"/>
      <c r="L96" s="29"/>
      <c r="M96" s="246"/>
    </row>
    <row r="97" spans="2:13" ht="30.75" customHeight="1" x14ac:dyDescent="0.25">
      <c r="B97" s="229" t="s">
        <v>41</v>
      </c>
      <c r="C97" s="232">
        <f>D97</f>
        <v>223.41</v>
      </c>
      <c r="D97" s="235">
        <v>223.41</v>
      </c>
      <c r="E97" s="238">
        <v>1</v>
      </c>
      <c r="F97" s="223" t="s">
        <v>42</v>
      </c>
      <c r="G97" s="35" t="s">
        <v>18</v>
      </c>
      <c r="H97" s="218" t="s">
        <v>43</v>
      </c>
      <c r="I97" s="60" t="s">
        <v>19</v>
      </c>
      <c r="J97" s="61" t="s">
        <v>38</v>
      </c>
      <c r="K97" s="60" t="s">
        <v>20</v>
      </c>
      <c r="L97" s="31" t="s">
        <v>38</v>
      </c>
      <c r="M97" s="250" t="s">
        <v>158</v>
      </c>
    </row>
    <row r="98" spans="2:13" ht="38.25" customHeight="1" x14ac:dyDescent="0.25">
      <c r="B98" s="230"/>
      <c r="C98" s="233"/>
      <c r="D98" s="236"/>
      <c r="E98" s="239"/>
      <c r="F98" s="224"/>
      <c r="G98" s="226" t="s">
        <v>21</v>
      </c>
      <c r="H98" s="251">
        <v>326445</v>
      </c>
      <c r="I98" s="21" t="s">
        <v>22</v>
      </c>
      <c r="J98" s="56" t="s">
        <v>38</v>
      </c>
      <c r="K98" s="21" t="s">
        <v>23</v>
      </c>
      <c r="L98" s="30" t="s">
        <v>38</v>
      </c>
      <c r="M98" s="245"/>
    </row>
    <row r="99" spans="2:13" ht="127.5" customHeight="1" x14ac:dyDescent="0.25">
      <c r="B99" s="230"/>
      <c r="C99" s="233"/>
      <c r="D99" s="236"/>
      <c r="E99" s="239"/>
      <c r="F99" s="224"/>
      <c r="G99" s="227"/>
      <c r="H99" s="252"/>
      <c r="I99" s="77" t="s">
        <v>24</v>
      </c>
      <c r="J99" s="78" t="s">
        <v>38</v>
      </c>
      <c r="K99" s="79" t="s">
        <v>25</v>
      </c>
      <c r="L99" s="212" t="s">
        <v>157</v>
      </c>
      <c r="M99" s="245"/>
    </row>
    <row r="100" spans="2:13" ht="28.5" customHeight="1" x14ac:dyDescent="0.25">
      <c r="B100" s="230"/>
      <c r="C100" s="233"/>
      <c r="D100" s="236"/>
      <c r="E100" s="239"/>
      <c r="F100" s="224"/>
      <c r="G100" s="227"/>
      <c r="H100" s="252"/>
      <c r="I100" s="21" t="s">
        <v>26</v>
      </c>
      <c r="J100" s="56" t="s">
        <v>38</v>
      </c>
      <c r="K100" s="21" t="s">
        <v>39</v>
      </c>
      <c r="L100" s="28" t="s">
        <v>38</v>
      </c>
      <c r="M100" s="245"/>
    </row>
    <row r="101" spans="2:13" ht="15.75" thickBot="1" x14ac:dyDescent="0.3">
      <c r="B101" s="230"/>
      <c r="C101" s="234"/>
      <c r="D101" s="237"/>
      <c r="E101" s="240"/>
      <c r="F101" s="225"/>
      <c r="G101" s="228"/>
      <c r="H101" s="288"/>
      <c r="I101" s="58" t="s">
        <v>27</v>
      </c>
      <c r="J101" s="63" t="s">
        <v>38</v>
      </c>
      <c r="K101" s="58"/>
      <c r="L101" s="29"/>
      <c r="M101" s="246"/>
    </row>
    <row r="102" spans="2:13" ht="35.25" customHeight="1" x14ac:dyDescent="0.25">
      <c r="B102" s="229" t="s">
        <v>41</v>
      </c>
      <c r="C102" s="232">
        <f>D102</f>
        <v>2795.65</v>
      </c>
      <c r="D102" s="235">
        <v>2795.65</v>
      </c>
      <c r="E102" s="238">
        <v>1</v>
      </c>
      <c r="F102" s="223" t="s">
        <v>44</v>
      </c>
      <c r="G102" s="35" t="s">
        <v>18</v>
      </c>
      <c r="H102" s="218" t="s">
        <v>45</v>
      </c>
      <c r="I102" s="60" t="s">
        <v>19</v>
      </c>
      <c r="J102" s="61" t="s">
        <v>38</v>
      </c>
      <c r="K102" s="60" t="s">
        <v>20</v>
      </c>
      <c r="L102" s="31" t="s">
        <v>38</v>
      </c>
      <c r="M102" s="250" t="s">
        <v>160</v>
      </c>
    </row>
    <row r="103" spans="2:13" ht="39" customHeight="1" x14ac:dyDescent="0.25">
      <c r="B103" s="230"/>
      <c r="C103" s="233"/>
      <c r="D103" s="236"/>
      <c r="E103" s="239"/>
      <c r="F103" s="224"/>
      <c r="G103" s="226" t="s">
        <v>21</v>
      </c>
      <c r="H103" s="251">
        <v>3306518</v>
      </c>
      <c r="I103" s="21" t="s">
        <v>22</v>
      </c>
      <c r="J103" s="56" t="s">
        <v>38</v>
      </c>
      <c r="K103" s="21" t="s">
        <v>23</v>
      </c>
      <c r="L103" s="30" t="s">
        <v>38</v>
      </c>
      <c r="M103" s="245"/>
    </row>
    <row r="104" spans="2:13" ht="123.75" customHeight="1" x14ac:dyDescent="0.25">
      <c r="B104" s="230"/>
      <c r="C104" s="233"/>
      <c r="D104" s="236"/>
      <c r="E104" s="239"/>
      <c r="F104" s="224"/>
      <c r="G104" s="227"/>
      <c r="H104" s="252"/>
      <c r="I104" s="77" t="s">
        <v>24</v>
      </c>
      <c r="J104" s="78" t="s">
        <v>38</v>
      </c>
      <c r="K104" s="79" t="s">
        <v>25</v>
      </c>
      <c r="L104" s="212" t="s">
        <v>159</v>
      </c>
      <c r="M104" s="245"/>
    </row>
    <row r="105" spans="2:13" ht="33" customHeight="1" x14ac:dyDescent="0.25">
      <c r="B105" s="230"/>
      <c r="C105" s="233"/>
      <c r="D105" s="236"/>
      <c r="E105" s="239"/>
      <c r="F105" s="224"/>
      <c r="G105" s="227"/>
      <c r="H105" s="252"/>
      <c r="I105" s="21" t="s">
        <v>26</v>
      </c>
      <c r="J105" s="56" t="s">
        <v>38</v>
      </c>
      <c r="K105" s="21" t="s">
        <v>39</v>
      </c>
      <c r="L105" s="28" t="s">
        <v>38</v>
      </c>
      <c r="M105" s="245"/>
    </row>
    <row r="106" spans="2:13" ht="15.75" thickBot="1" x14ac:dyDescent="0.3">
      <c r="B106" s="231"/>
      <c r="C106" s="234"/>
      <c r="D106" s="237"/>
      <c r="E106" s="240"/>
      <c r="F106" s="225"/>
      <c r="G106" s="228"/>
      <c r="H106" s="288"/>
      <c r="I106" s="58" t="s">
        <v>27</v>
      </c>
      <c r="J106" s="63" t="s">
        <v>38</v>
      </c>
      <c r="K106" s="58"/>
      <c r="L106" s="29"/>
      <c r="M106" s="246"/>
    </row>
    <row r="107" spans="2:13" ht="34.5" customHeight="1" x14ac:dyDescent="0.25">
      <c r="B107" s="280" t="s">
        <v>30</v>
      </c>
      <c r="C107" s="232">
        <f>+D107</f>
        <v>1650</v>
      </c>
      <c r="D107" s="277">
        <v>1650</v>
      </c>
      <c r="E107" s="238">
        <v>1</v>
      </c>
      <c r="F107" s="223" t="s">
        <v>31</v>
      </c>
      <c r="G107" s="35" t="s">
        <v>18</v>
      </c>
      <c r="H107" s="59" t="s">
        <v>86</v>
      </c>
      <c r="I107" s="60" t="s">
        <v>19</v>
      </c>
      <c r="J107" s="178">
        <v>19894511</v>
      </c>
      <c r="K107" s="60" t="s">
        <v>20</v>
      </c>
      <c r="L107" s="31" t="s">
        <v>104</v>
      </c>
      <c r="M107" s="250" t="s">
        <v>161</v>
      </c>
    </row>
    <row r="108" spans="2:13" ht="21" customHeight="1" x14ac:dyDescent="0.25">
      <c r="B108" s="281"/>
      <c r="C108" s="233"/>
      <c r="D108" s="278"/>
      <c r="E108" s="239"/>
      <c r="F108" s="224"/>
      <c r="G108" s="226" t="s">
        <v>21</v>
      </c>
      <c r="H108" s="296" t="s">
        <v>87</v>
      </c>
      <c r="I108" s="21" t="s">
        <v>22</v>
      </c>
      <c r="J108" s="180">
        <v>45041</v>
      </c>
      <c r="K108" s="21" t="s">
        <v>23</v>
      </c>
      <c r="L108" s="30" t="s">
        <v>105</v>
      </c>
      <c r="M108" s="245"/>
    </row>
    <row r="109" spans="2:13" ht="134.25" customHeight="1" x14ac:dyDescent="0.25">
      <c r="B109" s="281"/>
      <c r="C109" s="233"/>
      <c r="D109" s="278"/>
      <c r="E109" s="239"/>
      <c r="F109" s="224"/>
      <c r="G109" s="227"/>
      <c r="H109" s="297"/>
      <c r="I109" s="147" t="s">
        <v>24</v>
      </c>
      <c r="J109" s="169" t="s">
        <v>38</v>
      </c>
      <c r="K109" s="181" t="s">
        <v>25</v>
      </c>
      <c r="L109" s="216" t="s">
        <v>155</v>
      </c>
      <c r="M109" s="245"/>
    </row>
    <row r="110" spans="2:13" ht="3.75" customHeight="1" thickBot="1" x14ac:dyDescent="0.3">
      <c r="B110" s="281"/>
      <c r="C110" s="233"/>
      <c r="D110" s="278"/>
      <c r="E110" s="239"/>
      <c r="F110" s="224"/>
      <c r="G110" s="227"/>
      <c r="H110" s="297"/>
      <c r="I110" s="182"/>
      <c r="J110" s="183"/>
      <c r="K110" s="182"/>
      <c r="L110" s="184"/>
      <c r="M110" s="245"/>
    </row>
    <row r="111" spans="2:13" ht="15.75" hidden="1" thickBot="1" x14ac:dyDescent="0.3">
      <c r="B111" s="282"/>
      <c r="C111" s="234"/>
      <c r="D111" s="279"/>
      <c r="E111" s="240"/>
      <c r="F111" s="225"/>
      <c r="G111" s="228"/>
      <c r="H111" s="298"/>
      <c r="I111" s="33"/>
      <c r="J111" s="115"/>
      <c r="K111" s="33"/>
      <c r="L111" s="186"/>
      <c r="M111" s="246"/>
    </row>
    <row r="112" spans="2:13" ht="52.5" customHeight="1" x14ac:dyDescent="0.25">
      <c r="B112" s="280" t="s">
        <v>41</v>
      </c>
      <c r="C112" s="232">
        <f>+D112</f>
        <v>8098.78</v>
      </c>
      <c r="D112" s="277">
        <v>8098.78</v>
      </c>
      <c r="E112" s="238">
        <v>1</v>
      </c>
      <c r="F112" s="223" t="s">
        <v>46</v>
      </c>
      <c r="G112" s="35" t="s">
        <v>18</v>
      </c>
      <c r="H112" s="218" t="s">
        <v>47</v>
      </c>
      <c r="I112" s="21" t="s">
        <v>19</v>
      </c>
      <c r="J112" s="187" t="s">
        <v>38</v>
      </c>
      <c r="K112" s="21" t="s">
        <v>20</v>
      </c>
      <c r="L112" s="188" t="s">
        <v>38</v>
      </c>
      <c r="M112" s="104"/>
    </row>
    <row r="113" spans="2:19" ht="37.5" customHeight="1" thickBot="1" x14ac:dyDescent="0.3">
      <c r="B113" s="281"/>
      <c r="C113" s="233"/>
      <c r="D113" s="278"/>
      <c r="E113" s="239"/>
      <c r="F113" s="224"/>
      <c r="G113" s="226" t="s">
        <v>21</v>
      </c>
      <c r="H113" s="251">
        <v>326445</v>
      </c>
      <c r="I113" s="21" t="s">
        <v>22</v>
      </c>
      <c r="J113" s="56" t="s">
        <v>38</v>
      </c>
      <c r="K113" s="21" t="s">
        <v>23</v>
      </c>
      <c r="L113" s="30" t="s">
        <v>38</v>
      </c>
      <c r="M113" s="105"/>
    </row>
    <row r="114" spans="2:19" ht="97.5" customHeight="1" x14ac:dyDescent="0.25">
      <c r="B114" s="281"/>
      <c r="C114" s="233"/>
      <c r="D114" s="278"/>
      <c r="E114" s="239"/>
      <c r="F114" s="224"/>
      <c r="G114" s="227"/>
      <c r="H114" s="252"/>
      <c r="I114" s="77" t="s">
        <v>24</v>
      </c>
      <c r="J114" s="78" t="s">
        <v>38</v>
      </c>
      <c r="K114" s="79" t="s">
        <v>25</v>
      </c>
      <c r="L114" s="212" t="s">
        <v>120</v>
      </c>
      <c r="M114" s="104" t="s">
        <v>121</v>
      </c>
      <c r="P114" s="92"/>
      <c r="S114" s="1" t="s">
        <v>188</v>
      </c>
    </row>
    <row r="115" spans="2:19" ht="37.5" customHeight="1" x14ac:dyDescent="0.25">
      <c r="B115" s="281"/>
      <c r="C115" s="233"/>
      <c r="D115" s="278"/>
      <c r="E115" s="239"/>
      <c r="F115" s="224"/>
      <c r="G115" s="227"/>
      <c r="H115" s="252"/>
      <c r="I115" s="21" t="s">
        <v>26</v>
      </c>
      <c r="J115" s="56" t="s">
        <v>38</v>
      </c>
      <c r="K115" s="21" t="s">
        <v>39</v>
      </c>
      <c r="L115" s="28" t="s">
        <v>38</v>
      </c>
      <c r="M115" s="105"/>
    </row>
    <row r="116" spans="2:19" ht="15.75" thickBot="1" x14ac:dyDescent="0.3">
      <c r="B116" s="282"/>
      <c r="C116" s="233"/>
      <c r="D116" s="278"/>
      <c r="E116" s="240"/>
      <c r="F116" s="225"/>
      <c r="G116" s="228"/>
      <c r="H116" s="288"/>
      <c r="I116" s="58" t="s">
        <v>27</v>
      </c>
      <c r="J116" s="63" t="s">
        <v>38</v>
      </c>
      <c r="K116" s="58"/>
      <c r="L116" s="29"/>
      <c r="M116" s="106"/>
    </row>
    <row r="117" spans="2:19" ht="42" customHeight="1" thickBot="1" x14ac:dyDescent="0.3">
      <c r="B117" s="280" t="s">
        <v>97</v>
      </c>
      <c r="C117" s="283">
        <f>+D117</f>
        <v>779.8</v>
      </c>
      <c r="D117" s="301">
        <v>779.8</v>
      </c>
      <c r="E117" s="302">
        <v>1</v>
      </c>
      <c r="F117" s="223" t="s">
        <v>98</v>
      </c>
      <c r="G117" s="35" t="s">
        <v>18</v>
      </c>
      <c r="H117" s="59" t="s">
        <v>99</v>
      </c>
      <c r="I117" s="60" t="s">
        <v>19</v>
      </c>
      <c r="J117" s="61" t="s">
        <v>38</v>
      </c>
      <c r="K117" s="60" t="s">
        <v>20</v>
      </c>
      <c r="L117" s="31" t="s">
        <v>38</v>
      </c>
      <c r="M117" s="104"/>
    </row>
    <row r="118" spans="2:19" ht="21.75" customHeight="1" thickBot="1" x14ac:dyDescent="0.3">
      <c r="B118" s="281"/>
      <c r="C118" s="283"/>
      <c r="D118" s="301"/>
      <c r="E118" s="303"/>
      <c r="F118" s="224"/>
      <c r="G118" s="226" t="s">
        <v>21</v>
      </c>
      <c r="H118" s="251">
        <v>5750814</v>
      </c>
      <c r="I118" s="21" t="s">
        <v>22</v>
      </c>
      <c r="J118" s="56" t="s">
        <v>38</v>
      </c>
      <c r="K118" s="21" t="s">
        <v>23</v>
      </c>
      <c r="L118" s="30" t="s">
        <v>38</v>
      </c>
      <c r="M118" s="105"/>
    </row>
    <row r="119" spans="2:19" ht="131.25" customHeight="1" thickBot="1" x14ac:dyDescent="0.3">
      <c r="B119" s="281"/>
      <c r="C119" s="283"/>
      <c r="D119" s="301"/>
      <c r="E119" s="303"/>
      <c r="F119" s="224"/>
      <c r="G119" s="227"/>
      <c r="H119" s="252"/>
      <c r="I119" s="77" t="s">
        <v>24</v>
      </c>
      <c r="J119" s="78" t="s">
        <v>38</v>
      </c>
      <c r="K119" s="79" t="s">
        <v>25</v>
      </c>
      <c r="L119" s="212" t="s">
        <v>163</v>
      </c>
      <c r="M119" s="104" t="s">
        <v>162</v>
      </c>
    </row>
    <row r="120" spans="2:19" ht="36.75" customHeight="1" thickBot="1" x14ac:dyDescent="0.3">
      <c r="B120" s="281"/>
      <c r="C120" s="283"/>
      <c r="D120" s="301"/>
      <c r="E120" s="303"/>
      <c r="F120" s="224"/>
      <c r="G120" s="227"/>
      <c r="H120" s="252"/>
      <c r="I120" s="21" t="s">
        <v>26</v>
      </c>
      <c r="J120" s="56" t="s">
        <v>38</v>
      </c>
      <c r="K120" s="21" t="s">
        <v>39</v>
      </c>
      <c r="L120" s="28" t="s">
        <v>38</v>
      </c>
      <c r="M120" s="105"/>
    </row>
    <row r="121" spans="2:19" ht="6" customHeight="1" thickBot="1" x14ac:dyDescent="0.3">
      <c r="B121" s="282"/>
      <c r="C121" s="283"/>
      <c r="D121" s="301"/>
      <c r="E121" s="304"/>
      <c r="F121" s="225"/>
      <c r="G121" s="228"/>
      <c r="H121" s="288"/>
      <c r="I121" s="58" t="s">
        <v>27</v>
      </c>
      <c r="J121" s="63" t="s">
        <v>38</v>
      </c>
      <c r="K121" s="58"/>
      <c r="L121" s="29"/>
      <c r="M121" s="106"/>
    </row>
    <row r="122" spans="2:19" ht="38.25" customHeight="1" x14ac:dyDescent="0.25">
      <c r="B122" s="305" t="s">
        <v>41</v>
      </c>
      <c r="C122" s="95"/>
      <c r="D122" s="101"/>
      <c r="E122" s="189">
        <v>1</v>
      </c>
      <c r="F122" s="98"/>
      <c r="G122" s="35" t="s">
        <v>18</v>
      </c>
      <c r="H122" s="218" t="s">
        <v>47</v>
      </c>
      <c r="I122" s="60" t="s">
        <v>19</v>
      </c>
      <c r="J122" s="61" t="s">
        <v>38</v>
      </c>
      <c r="K122" s="60" t="s">
        <v>20</v>
      </c>
      <c r="L122" s="31" t="s">
        <v>38</v>
      </c>
      <c r="M122" s="250" t="s">
        <v>122</v>
      </c>
    </row>
    <row r="123" spans="2:19" ht="28.5" customHeight="1" x14ac:dyDescent="0.25">
      <c r="B123" s="305"/>
      <c r="C123" s="95"/>
      <c r="D123" s="101"/>
      <c r="E123" s="190"/>
      <c r="F123" s="55"/>
      <c r="G123" s="99" t="s">
        <v>21</v>
      </c>
      <c r="H123" s="102">
        <v>326445</v>
      </c>
      <c r="I123" s="21" t="s">
        <v>22</v>
      </c>
      <c r="J123" s="56" t="s">
        <v>38</v>
      </c>
      <c r="K123" s="21" t="s">
        <v>23</v>
      </c>
      <c r="L123" s="30" t="s">
        <v>38</v>
      </c>
      <c r="M123" s="245"/>
    </row>
    <row r="124" spans="2:19" ht="97.5" customHeight="1" x14ac:dyDescent="0.25">
      <c r="B124" s="305"/>
      <c r="C124" s="95">
        <f>+D124+D126</f>
        <v>2217.37</v>
      </c>
      <c r="D124" s="101">
        <v>2217.37</v>
      </c>
      <c r="E124" s="190"/>
      <c r="F124" s="55" t="s">
        <v>46</v>
      </c>
      <c r="G124" s="100"/>
      <c r="H124" s="103"/>
      <c r="I124" s="77" t="s">
        <v>24</v>
      </c>
      <c r="J124" s="78" t="s">
        <v>38</v>
      </c>
      <c r="K124" s="79" t="s">
        <v>25</v>
      </c>
      <c r="L124" s="62" t="s">
        <v>123</v>
      </c>
      <c r="M124" s="245"/>
    </row>
    <row r="125" spans="2:19" ht="39.75" customHeight="1" x14ac:dyDescent="0.25">
      <c r="B125" s="305"/>
      <c r="C125" s="95"/>
      <c r="D125" s="101"/>
      <c r="E125" s="190"/>
      <c r="F125" s="55"/>
      <c r="G125" s="100"/>
      <c r="H125" s="103"/>
      <c r="I125" s="21" t="s">
        <v>26</v>
      </c>
      <c r="J125" s="56" t="s">
        <v>38</v>
      </c>
      <c r="K125" s="21" t="s">
        <v>39</v>
      </c>
      <c r="L125" s="28" t="s">
        <v>38</v>
      </c>
      <c r="M125" s="245"/>
    </row>
    <row r="126" spans="2:19" ht="15.75" thickBot="1" x14ac:dyDescent="0.3">
      <c r="B126" s="305"/>
      <c r="C126" s="192"/>
      <c r="D126" s="193"/>
      <c r="E126" s="190"/>
      <c r="F126" s="55"/>
      <c r="G126" s="100"/>
      <c r="H126" s="103"/>
      <c r="I126" s="128" t="s">
        <v>27</v>
      </c>
      <c r="J126" s="194" t="s">
        <v>38</v>
      </c>
      <c r="K126" s="128"/>
      <c r="L126" s="195"/>
      <c r="M126" s="246"/>
    </row>
    <row r="127" spans="2:19" ht="27.75" customHeight="1" x14ac:dyDescent="0.25">
      <c r="B127" s="229" t="s">
        <v>41</v>
      </c>
      <c r="C127" s="232">
        <v>150</v>
      </c>
      <c r="D127" s="277">
        <v>150</v>
      </c>
      <c r="E127" s="238">
        <v>1</v>
      </c>
      <c r="F127" s="223" t="s">
        <v>48</v>
      </c>
      <c r="G127" s="35" t="s">
        <v>18</v>
      </c>
      <c r="H127" s="218" t="s">
        <v>84</v>
      </c>
      <c r="I127" s="60" t="s">
        <v>19</v>
      </c>
      <c r="J127" s="61" t="s">
        <v>38</v>
      </c>
      <c r="K127" s="60" t="s">
        <v>20</v>
      </c>
      <c r="L127" s="31" t="s">
        <v>38</v>
      </c>
      <c r="M127" s="250" t="s">
        <v>124</v>
      </c>
    </row>
    <row r="128" spans="2:19" x14ac:dyDescent="0.25">
      <c r="B128" s="230"/>
      <c r="C128" s="233"/>
      <c r="D128" s="278"/>
      <c r="E128" s="239"/>
      <c r="F128" s="224"/>
      <c r="G128" s="226" t="s">
        <v>21</v>
      </c>
      <c r="H128" s="251">
        <v>2529416</v>
      </c>
      <c r="I128" s="21" t="s">
        <v>22</v>
      </c>
      <c r="J128" s="56" t="s">
        <v>38</v>
      </c>
      <c r="K128" s="21" t="s">
        <v>23</v>
      </c>
      <c r="L128" s="30" t="s">
        <v>38</v>
      </c>
      <c r="M128" s="245"/>
    </row>
    <row r="129" spans="2:13" ht="125.25" customHeight="1" x14ac:dyDescent="0.25">
      <c r="B129" s="230"/>
      <c r="C129" s="233"/>
      <c r="D129" s="278"/>
      <c r="E129" s="239"/>
      <c r="F129" s="224"/>
      <c r="G129" s="227"/>
      <c r="H129" s="252"/>
      <c r="I129" s="77" t="s">
        <v>24</v>
      </c>
      <c r="J129" s="78" t="s">
        <v>38</v>
      </c>
      <c r="K129" s="79" t="s">
        <v>25</v>
      </c>
      <c r="L129" s="212" t="s">
        <v>125</v>
      </c>
      <c r="M129" s="245"/>
    </row>
    <row r="130" spans="2:13" x14ac:dyDescent="0.25">
      <c r="B130" s="230"/>
      <c r="C130" s="233"/>
      <c r="D130" s="278"/>
      <c r="E130" s="239"/>
      <c r="F130" s="224"/>
      <c r="G130" s="227"/>
      <c r="H130" s="252"/>
      <c r="I130" s="21" t="s">
        <v>26</v>
      </c>
      <c r="J130" s="56" t="s">
        <v>38</v>
      </c>
      <c r="K130" s="21" t="s">
        <v>39</v>
      </c>
      <c r="L130" s="28" t="s">
        <v>38</v>
      </c>
      <c r="M130" s="245"/>
    </row>
    <row r="131" spans="2:13" ht="15.75" thickBot="1" x14ac:dyDescent="0.3">
      <c r="B131" s="231"/>
      <c r="C131" s="234"/>
      <c r="D131" s="279"/>
      <c r="E131" s="240"/>
      <c r="F131" s="225"/>
      <c r="G131" s="228"/>
      <c r="H131" s="288"/>
      <c r="I131" s="58" t="s">
        <v>27</v>
      </c>
      <c r="J131" s="63" t="s">
        <v>38</v>
      </c>
      <c r="K131" s="58"/>
      <c r="L131" s="29"/>
      <c r="M131" s="246"/>
    </row>
    <row r="132" spans="2:13" ht="36.75" customHeight="1" x14ac:dyDescent="0.25">
      <c r="B132" s="229" t="s">
        <v>37</v>
      </c>
      <c r="C132" s="274">
        <f>+D132</f>
        <v>2100</v>
      </c>
      <c r="D132" s="277">
        <v>2100</v>
      </c>
      <c r="E132" s="238">
        <v>1</v>
      </c>
      <c r="F132" s="223" t="s">
        <v>96</v>
      </c>
      <c r="G132" s="35" t="s">
        <v>18</v>
      </c>
      <c r="H132" s="88" t="s">
        <v>134</v>
      </c>
      <c r="I132" s="60" t="s">
        <v>19</v>
      </c>
      <c r="J132" s="61" t="s">
        <v>38</v>
      </c>
      <c r="K132" s="60" t="s">
        <v>20</v>
      </c>
      <c r="L132" s="31" t="s">
        <v>38</v>
      </c>
      <c r="M132" s="250" t="s">
        <v>137</v>
      </c>
    </row>
    <row r="133" spans="2:13" x14ac:dyDescent="0.25">
      <c r="B133" s="230"/>
      <c r="C133" s="275"/>
      <c r="D133" s="278"/>
      <c r="E133" s="239"/>
      <c r="F133" s="224"/>
      <c r="G133" s="226" t="s">
        <v>21</v>
      </c>
      <c r="H133" s="251" t="s">
        <v>135</v>
      </c>
      <c r="I133" s="21" t="s">
        <v>22</v>
      </c>
      <c r="J133" s="56" t="s">
        <v>38</v>
      </c>
      <c r="K133" s="21" t="s">
        <v>23</v>
      </c>
      <c r="L133" s="30" t="s">
        <v>38</v>
      </c>
      <c r="M133" s="245"/>
    </row>
    <row r="134" spans="2:13" ht="142.5" customHeight="1" x14ac:dyDescent="0.25">
      <c r="B134" s="230"/>
      <c r="C134" s="275"/>
      <c r="D134" s="278"/>
      <c r="E134" s="239"/>
      <c r="F134" s="224"/>
      <c r="G134" s="227"/>
      <c r="H134" s="252"/>
      <c r="I134" s="77" t="s">
        <v>24</v>
      </c>
      <c r="J134" s="78" t="s">
        <v>38</v>
      </c>
      <c r="K134" s="79" t="s">
        <v>25</v>
      </c>
      <c r="L134" s="212" t="s">
        <v>136</v>
      </c>
      <c r="M134" s="245"/>
    </row>
    <row r="135" spans="2:13" x14ac:dyDescent="0.25">
      <c r="B135" s="230"/>
      <c r="C135" s="275"/>
      <c r="D135" s="278"/>
      <c r="E135" s="239"/>
      <c r="F135" s="224"/>
      <c r="G135" s="227"/>
      <c r="H135" s="252"/>
      <c r="I135" s="21" t="s">
        <v>26</v>
      </c>
      <c r="J135" s="56" t="s">
        <v>38</v>
      </c>
      <c r="K135" s="21" t="s">
        <v>39</v>
      </c>
      <c r="L135" s="28" t="s">
        <v>38</v>
      </c>
      <c r="M135" s="245"/>
    </row>
    <row r="136" spans="2:13" ht="52.5" customHeight="1" thickBot="1" x14ac:dyDescent="0.3">
      <c r="B136" s="231"/>
      <c r="C136" s="276"/>
      <c r="D136" s="279"/>
      <c r="E136" s="240"/>
      <c r="F136" s="225"/>
      <c r="G136" s="228"/>
      <c r="H136" s="288"/>
      <c r="I136" s="58" t="s">
        <v>27</v>
      </c>
      <c r="J136" s="63" t="s">
        <v>38</v>
      </c>
      <c r="K136" s="58"/>
      <c r="L136" s="29"/>
      <c r="M136" s="246"/>
    </row>
    <row r="137" spans="2:13" ht="38.25" customHeight="1" x14ac:dyDescent="0.25">
      <c r="B137" s="229" t="s">
        <v>37</v>
      </c>
      <c r="C137" s="274">
        <f>+D137</f>
        <v>3150</v>
      </c>
      <c r="D137" s="277">
        <v>3150</v>
      </c>
      <c r="E137" s="238">
        <v>1</v>
      </c>
      <c r="F137" s="223" t="s">
        <v>96</v>
      </c>
      <c r="G137" s="35" t="s">
        <v>18</v>
      </c>
      <c r="H137" s="88" t="s">
        <v>140</v>
      </c>
      <c r="I137" s="60" t="s">
        <v>19</v>
      </c>
      <c r="J137" s="61" t="s">
        <v>38</v>
      </c>
      <c r="K137" s="60" t="s">
        <v>20</v>
      </c>
      <c r="L137" s="31" t="s">
        <v>38</v>
      </c>
      <c r="M137" s="250" t="s">
        <v>147</v>
      </c>
    </row>
    <row r="138" spans="2:13" x14ac:dyDescent="0.25">
      <c r="B138" s="230"/>
      <c r="C138" s="275"/>
      <c r="D138" s="278"/>
      <c r="E138" s="239"/>
      <c r="F138" s="224"/>
      <c r="G138" s="226" t="s">
        <v>21</v>
      </c>
      <c r="H138" s="251" t="s">
        <v>148</v>
      </c>
      <c r="I138" s="21" t="s">
        <v>22</v>
      </c>
      <c r="J138" s="56" t="s">
        <v>38</v>
      </c>
      <c r="K138" s="21" t="s">
        <v>23</v>
      </c>
      <c r="L138" s="30" t="s">
        <v>38</v>
      </c>
      <c r="M138" s="245"/>
    </row>
    <row r="139" spans="2:13" ht="146.25" customHeight="1" x14ac:dyDescent="0.25">
      <c r="B139" s="230"/>
      <c r="C139" s="275"/>
      <c r="D139" s="278"/>
      <c r="E139" s="239"/>
      <c r="F139" s="224"/>
      <c r="G139" s="227"/>
      <c r="H139" s="252"/>
      <c r="I139" s="77" t="s">
        <v>24</v>
      </c>
      <c r="J139" s="78" t="s">
        <v>38</v>
      </c>
      <c r="K139" s="79" t="s">
        <v>25</v>
      </c>
      <c r="L139" s="212" t="s">
        <v>139</v>
      </c>
      <c r="M139" s="245"/>
    </row>
    <row r="140" spans="2:13" ht="52.5" customHeight="1" x14ac:dyDescent="0.25">
      <c r="B140" s="230"/>
      <c r="C140" s="275"/>
      <c r="D140" s="278"/>
      <c r="E140" s="239"/>
      <c r="F140" s="224"/>
      <c r="G140" s="227"/>
      <c r="H140" s="252"/>
      <c r="I140" s="21" t="s">
        <v>26</v>
      </c>
      <c r="J140" s="56" t="s">
        <v>38</v>
      </c>
      <c r="K140" s="21" t="s">
        <v>39</v>
      </c>
      <c r="L140" s="28" t="s">
        <v>38</v>
      </c>
      <c r="M140" s="245"/>
    </row>
    <row r="141" spans="2:13" ht="15.75" thickBot="1" x14ac:dyDescent="0.3">
      <c r="B141" s="231"/>
      <c r="C141" s="276"/>
      <c r="D141" s="279"/>
      <c r="E141" s="240"/>
      <c r="F141" s="225"/>
      <c r="G141" s="228"/>
      <c r="H141" s="288"/>
      <c r="I141" s="58" t="s">
        <v>27</v>
      </c>
      <c r="J141" s="63" t="s">
        <v>38</v>
      </c>
      <c r="K141" s="58"/>
      <c r="L141" s="29"/>
      <c r="M141" s="246"/>
    </row>
    <row r="142" spans="2:13" ht="25.5" customHeight="1" x14ac:dyDescent="0.25">
      <c r="B142" s="229" t="s">
        <v>37</v>
      </c>
      <c r="C142" s="232">
        <f>+D142</f>
        <v>2200</v>
      </c>
      <c r="D142" s="277">
        <v>2200</v>
      </c>
      <c r="E142" s="238">
        <v>1</v>
      </c>
      <c r="F142" s="223" t="s">
        <v>96</v>
      </c>
      <c r="G142" s="35" t="s">
        <v>18</v>
      </c>
      <c r="H142" s="196" t="s">
        <v>145</v>
      </c>
      <c r="I142" s="60" t="s">
        <v>19</v>
      </c>
      <c r="J142" s="61" t="s">
        <v>38</v>
      </c>
      <c r="K142" s="60" t="s">
        <v>20</v>
      </c>
      <c r="L142" s="31" t="s">
        <v>38</v>
      </c>
      <c r="M142" s="250" t="s">
        <v>144</v>
      </c>
    </row>
    <row r="143" spans="2:13" x14ac:dyDescent="0.25">
      <c r="B143" s="230"/>
      <c r="C143" s="233"/>
      <c r="D143" s="278"/>
      <c r="E143" s="239"/>
      <c r="F143" s="224"/>
      <c r="G143" s="226" t="s">
        <v>21</v>
      </c>
      <c r="H143" s="251" t="s">
        <v>146</v>
      </c>
      <c r="I143" s="21" t="s">
        <v>22</v>
      </c>
      <c r="J143" s="56" t="s">
        <v>38</v>
      </c>
      <c r="K143" s="21" t="s">
        <v>23</v>
      </c>
      <c r="L143" s="30" t="s">
        <v>38</v>
      </c>
      <c r="M143" s="245"/>
    </row>
    <row r="144" spans="2:13" ht="163.5" customHeight="1" x14ac:dyDescent="0.25">
      <c r="B144" s="230"/>
      <c r="C144" s="233"/>
      <c r="D144" s="278"/>
      <c r="E144" s="239"/>
      <c r="F144" s="224"/>
      <c r="G144" s="227"/>
      <c r="H144" s="252"/>
      <c r="I144" s="77" t="s">
        <v>24</v>
      </c>
      <c r="J144" s="78" t="s">
        <v>38</v>
      </c>
      <c r="K144" s="79" t="s">
        <v>25</v>
      </c>
      <c r="L144" s="212" t="s">
        <v>143</v>
      </c>
      <c r="M144" s="245"/>
    </row>
    <row r="145" spans="2:13" x14ac:dyDescent="0.25">
      <c r="B145" s="230"/>
      <c r="C145" s="233"/>
      <c r="D145" s="278"/>
      <c r="E145" s="239"/>
      <c r="F145" s="224"/>
      <c r="G145" s="227"/>
      <c r="H145" s="252"/>
      <c r="I145" s="21" t="s">
        <v>26</v>
      </c>
      <c r="J145" s="56" t="s">
        <v>38</v>
      </c>
      <c r="K145" s="21" t="s">
        <v>39</v>
      </c>
      <c r="L145" s="28" t="s">
        <v>38</v>
      </c>
      <c r="M145" s="245"/>
    </row>
    <row r="146" spans="2:13" ht="15.75" thickBot="1" x14ac:dyDescent="0.3">
      <c r="B146" s="231"/>
      <c r="C146" s="234"/>
      <c r="D146" s="279"/>
      <c r="E146" s="240"/>
      <c r="F146" s="225"/>
      <c r="G146" s="228"/>
      <c r="H146" s="288"/>
      <c r="I146" s="58" t="s">
        <v>27</v>
      </c>
      <c r="J146" s="63" t="s">
        <v>38</v>
      </c>
      <c r="K146" s="58"/>
      <c r="L146" s="29"/>
      <c r="M146" s="246"/>
    </row>
    <row r="147" spans="2:13" ht="34.5" thickBot="1" x14ac:dyDescent="0.3">
      <c r="B147" s="177"/>
      <c r="C147" s="275">
        <f>+D147+D149</f>
        <v>159</v>
      </c>
      <c r="D147" s="278">
        <v>159</v>
      </c>
      <c r="E147" s="239">
        <v>1</v>
      </c>
      <c r="F147" s="224" t="s">
        <v>17</v>
      </c>
      <c r="G147" s="39" t="s">
        <v>18</v>
      </c>
      <c r="H147" s="219" t="s">
        <v>40</v>
      </c>
      <c r="I147" s="33" t="s">
        <v>19</v>
      </c>
      <c r="J147" s="115" t="s">
        <v>38</v>
      </c>
      <c r="K147" s="33" t="s">
        <v>20</v>
      </c>
      <c r="L147" s="82" t="s">
        <v>38</v>
      </c>
      <c r="M147" s="106"/>
    </row>
    <row r="148" spans="2:13" ht="15.75" thickBot="1" x14ac:dyDescent="0.3">
      <c r="B148" s="179"/>
      <c r="C148" s="275"/>
      <c r="D148" s="278"/>
      <c r="E148" s="239"/>
      <c r="F148" s="224"/>
      <c r="G148" s="226" t="s">
        <v>21</v>
      </c>
      <c r="H148" s="251">
        <v>9929290</v>
      </c>
      <c r="I148" s="21" t="s">
        <v>22</v>
      </c>
      <c r="J148" s="56" t="s">
        <v>38</v>
      </c>
      <c r="K148" s="21" t="s">
        <v>23</v>
      </c>
      <c r="L148" s="30" t="s">
        <v>38</v>
      </c>
      <c r="M148" s="105"/>
    </row>
    <row r="149" spans="2:13" ht="127.5" customHeight="1" x14ac:dyDescent="0.25">
      <c r="B149" s="179" t="s">
        <v>41</v>
      </c>
      <c r="C149" s="275"/>
      <c r="D149" s="278"/>
      <c r="E149" s="239"/>
      <c r="F149" s="224"/>
      <c r="G149" s="227"/>
      <c r="H149" s="252"/>
      <c r="I149" s="77" t="s">
        <v>24</v>
      </c>
      <c r="J149" s="78" t="s">
        <v>38</v>
      </c>
      <c r="K149" s="79" t="s">
        <v>25</v>
      </c>
      <c r="L149" s="212" t="s">
        <v>164</v>
      </c>
      <c r="M149" s="299" t="s">
        <v>165</v>
      </c>
    </row>
    <row r="150" spans="2:13" x14ac:dyDescent="0.25">
      <c r="B150" s="179"/>
      <c r="C150" s="275"/>
      <c r="D150" s="278"/>
      <c r="E150" s="239"/>
      <c r="F150" s="224"/>
      <c r="G150" s="227"/>
      <c r="H150" s="252"/>
      <c r="I150" s="21" t="s">
        <v>26</v>
      </c>
      <c r="J150" s="56" t="s">
        <v>38</v>
      </c>
      <c r="K150" s="21" t="s">
        <v>39</v>
      </c>
      <c r="L150" s="28" t="s">
        <v>38</v>
      </c>
      <c r="M150" s="300"/>
    </row>
    <row r="151" spans="2:13" ht="15.75" thickBot="1" x14ac:dyDescent="0.3">
      <c r="B151" s="185"/>
      <c r="C151" s="287"/>
      <c r="D151" s="279"/>
      <c r="E151" s="240"/>
      <c r="F151" s="225"/>
      <c r="G151" s="228"/>
      <c r="H151" s="288"/>
      <c r="I151" s="58" t="s">
        <v>27</v>
      </c>
      <c r="J151" s="63" t="s">
        <v>38</v>
      </c>
      <c r="K151" s="58"/>
      <c r="L151" s="29"/>
      <c r="M151" s="300"/>
    </row>
    <row r="152" spans="2:13" ht="33.75" x14ac:dyDescent="0.25">
      <c r="B152" s="94"/>
      <c r="C152" s="232">
        <f>+D152+D154</f>
        <v>453</v>
      </c>
      <c r="D152" s="277">
        <v>453</v>
      </c>
      <c r="E152" s="238">
        <v>1</v>
      </c>
      <c r="F152" s="223" t="s">
        <v>17</v>
      </c>
      <c r="G152" s="35" t="s">
        <v>18</v>
      </c>
      <c r="H152" s="218" t="s">
        <v>40</v>
      </c>
      <c r="I152" s="60" t="s">
        <v>19</v>
      </c>
      <c r="J152" s="61" t="s">
        <v>38</v>
      </c>
      <c r="K152" s="60" t="s">
        <v>20</v>
      </c>
      <c r="L152" s="31" t="s">
        <v>38</v>
      </c>
      <c r="M152" s="197"/>
    </row>
    <row r="153" spans="2:13" x14ac:dyDescent="0.25">
      <c r="B153" s="94"/>
      <c r="C153" s="233"/>
      <c r="D153" s="278"/>
      <c r="E153" s="239"/>
      <c r="F153" s="224"/>
      <c r="G153" s="226" t="s">
        <v>21</v>
      </c>
      <c r="H153" s="251">
        <v>9929290</v>
      </c>
      <c r="I153" s="21" t="s">
        <v>22</v>
      </c>
      <c r="J153" s="56" t="s">
        <v>38</v>
      </c>
      <c r="K153" s="21" t="s">
        <v>23</v>
      </c>
      <c r="L153" s="30" t="s">
        <v>38</v>
      </c>
      <c r="M153" s="197"/>
    </row>
    <row r="154" spans="2:13" ht="146.25" customHeight="1" x14ac:dyDescent="0.25">
      <c r="B154" s="191" t="s">
        <v>85</v>
      </c>
      <c r="C154" s="233"/>
      <c r="D154" s="278"/>
      <c r="E154" s="239"/>
      <c r="F154" s="224"/>
      <c r="G154" s="227"/>
      <c r="H154" s="252"/>
      <c r="I154" s="77" t="s">
        <v>24</v>
      </c>
      <c r="J154" s="78" t="s">
        <v>38</v>
      </c>
      <c r="K154" s="79" t="s">
        <v>25</v>
      </c>
      <c r="L154" s="212" t="s">
        <v>167</v>
      </c>
      <c r="M154" s="198" t="s">
        <v>166</v>
      </c>
    </row>
    <row r="155" spans="2:13" x14ac:dyDescent="0.25">
      <c r="B155" s="199"/>
      <c r="C155" s="233"/>
      <c r="D155" s="278"/>
      <c r="E155" s="239"/>
      <c r="F155" s="224"/>
      <c r="G155" s="227"/>
      <c r="H155" s="252"/>
      <c r="I155" s="21" t="s">
        <v>26</v>
      </c>
      <c r="J155" s="56" t="s">
        <v>38</v>
      </c>
      <c r="K155" s="21" t="s">
        <v>39</v>
      </c>
      <c r="L155" s="28" t="s">
        <v>38</v>
      </c>
      <c r="M155" s="200"/>
    </row>
    <row r="156" spans="2:13" ht="15.75" thickBot="1" x14ac:dyDescent="0.3">
      <c r="B156" s="201"/>
      <c r="C156" s="234"/>
      <c r="D156" s="279"/>
      <c r="E156" s="240"/>
      <c r="F156" s="225"/>
      <c r="G156" s="228"/>
      <c r="H156" s="288"/>
      <c r="I156" s="58" t="s">
        <v>27</v>
      </c>
      <c r="J156" s="63" t="s">
        <v>38</v>
      </c>
      <c r="K156" s="58"/>
      <c r="L156" s="29"/>
      <c r="M156" s="200"/>
    </row>
    <row r="157" spans="2:13" ht="33.75" x14ac:dyDescent="0.25">
      <c r="B157" s="202"/>
      <c r="C157" s="275">
        <f>+D157+D159</f>
        <v>2505.84</v>
      </c>
      <c r="D157" s="277">
        <v>2505.84</v>
      </c>
      <c r="E157" s="238">
        <v>1</v>
      </c>
      <c r="F157" s="224" t="s">
        <v>17</v>
      </c>
      <c r="G157" s="35" t="s">
        <v>18</v>
      </c>
      <c r="H157" s="218" t="s">
        <v>40</v>
      </c>
      <c r="I157" s="60" t="s">
        <v>19</v>
      </c>
      <c r="J157" s="61" t="s">
        <v>38</v>
      </c>
      <c r="K157" s="60" t="s">
        <v>20</v>
      </c>
      <c r="L157" s="203" t="s">
        <v>38</v>
      </c>
      <c r="M157" s="197"/>
    </row>
    <row r="158" spans="2:13" x14ac:dyDescent="0.25">
      <c r="B158" s="204"/>
      <c r="C158" s="275"/>
      <c r="D158" s="278"/>
      <c r="E158" s="239"/>
      <c r="F158" s="224"/>
      <c r="G158" s="226" t="s">
        <v>21</v>
      </c>
      <c r="H158" s="284">
        <v>9929290</v>
      </c>
      <c r="I158" s="21" t="s">
        <v>22</v>
      </c>
      <c r="J158" s="56" t="s">
        <v>38</v>
      </c>
      <c r="K158" s="21" t="s">
        <v>23</v>
      </c>
      <c r="L158" s="205" t="s">
        <v>38</v>
      </c>
      <c r="M158" s="197"/>
    </row>
    <row r="159" spans="2:13" ht="111.75" customHeight="1" x14ac:dyDescent="0.25">
      <c r="B159" s="179" t="s">
        <v>85</v>
      </c>
      <c r="C159" s="275"/>
      <c r="D159" s="278"/>
      <c r="E159" s="239"/>
      <c r="F159" s="224"/>
      <c r="G159" s="227"/>
      <c r="H159" s="285"/>
      <c r="I159" s="77" t="s">
        <v>24</v>
      </c>
      <c r="J159" s="78" t="s">
        <v>38</v>
      </c>
      <c r="K159" s="79" t="s">
        <v>25</v>
      </c>
      <c r="L159" s="217" t="s">
        <v>168</v>
      </c>
      <c r="M159" s="198" t="s">
        <v>169</v>
      </c>
    </row>
    <row r="160" spans="2:13" x14ac:dyDescent="0.25">
      <c r="B160" s="204"/>
      <c r="C160" s="275"/>
      <c r="D160" s="278"/>
      <c r="E160" s="239"/>
      <c r="F160" s="224"/>
      <c r="G160" s="227"/>
      <c r="H160" s="285"/>
      <c r="I160" s="21" t="s">
        <v>26</v>
      </c>
      <c r="J160" s="56" t="s">
        <v>38</v>
      </c>
      <c r="K160" s="21" t="s">
        <v>39</v>
      </c>
      <c r="L160" s="206" t="s">
        <v>38</v>
      </c>
      <c r="M160" s="207" t="s">
        <v>38</v>
      </c>
    </row>
    <row r="161" spans="2:13" ht="15.75" thickBot="1" x14ac:dyDescent="0.3">
      <c r="B161" s="208"/>
      <c r="C161" s="276"/>
      <c r="D161" s="279"/>
      <c r="E161" s="240"/>
      <c r="F161" s="225"/>
      <c r="G161" s="228"/>
      <c r="H161" s="286"/>
      <c r="I161" s="58" t="s">
        <v>27</v>
      </c>
      <c r="J161" s="63" t="s">
        <v>38</v>
      </c>
      <c r="K161" s="58"/>
      <c r="L161" s="209"/>
      <c r="M161" s="210"/>
    </row>
    <row r="162" spans="2:13" ht="15.75" thickBot="1" x14ac:dyDescent="0.3">
      <c r="B162" s="40"/>
      <c r="C162" s="41">
        <f>+D162</f>
        <v>187315.34999999998</v>
      </c>
      <c r="D162" s="41">
        <f>SUM(D12:D161)</f>
        <v>187315.34999999998</v>
      </c>
      <c r="E162" s="40"/>
      <c r="F162" s="42">
        <f>+C162-D162</f>
        <v>0</v>
      </c>
      <c r="G162" s="43"/>
      <c r="H162" s="40"/>
      <c r="I162" s="40"/>
      <c r="J162" s="40"/>
      <c r="K162" s="40"/>
      <c r="L162" s="40"/>
    </row>
  </sheetData>
  <mergeCells count="193">
    <mergeCell ref="M72:M76"/>
    <mergeCell ref="G73:G76"/>
    <mergeCell ref="M52:M56"/>
    <mergeCell ref="M57:M61"/>
    <mergeCell ref="M62:M66"/>
    <mergeCell ref="M67:M71"/>
    <mergeCell ref="G63:G66"/>
    <mergeCell ref="B67:B71"/>
    <mergeCell ref="C67:C71"/>
    <mergeCell ref="D67:D71"/>
    <mergeCell ref="E67:E71"/>
    <mergeCell ref="F67:F71"/>
    <mergeCell ref="G68:G71"/>
    <mergeCell ref="H68:H71"/>
    <mergeCell ref="G53:G56"/>
    <mergeCell ref="B57:B61"/>
    <mergeCell ref="C57:C61"/>
    <mergeCell ref="B62:B66"/>
    <mergeCell ref="C62:C66"/>
    <mergeCell ref="B142:B146"/>
    <mergeCell ref="C142:C146"/>
    <mergeCell ref="D142:D146"/>
    <mergeCell ref="E142:E146"/>
    <mergeCell ref="F142:F146"/>
    <mergeCell ref="G143:G146"/>
    <mergeCell ref="H143:H146"/>
    <mergeCell ref="E132:E136"/>
    <mergeCell ref="F132:F136"/>
    <mergeCell ref="G133:G136"/>
    <mergeCell ref="H133:H136"/>
    <mergeCell ref="B137:B141"/>
    <mergeCell ref="C137:C141"/>
    <mergeCell ref="D137:D141"/>
    <mergeCell ref="E137:E141"/>
    <mergeCell ref="H113:H116"/>
    <mergeCell ref="D117:D121"/>
    <mergeCell ref="E117:E121"/>
    <mergeCell ref="F117:F121"/>
    <mergeCell ref="G118:G121"/>
    <mergeCell ref="H118:H121"/>
    <mergeCell ref="B122:B126"/>
    <mergeCell ref="B127:B131"/>
    <mergeCell ref="C127:C131"/>
    <mergeCell ref="D127:D131"/>
    <mergeCell ref="E127:E131"/>
    <mergeCell ref="F127:F131"/>
    <mergeCell ref="B112:B116"/>
    <mergeCell ref="G128:G131"/>
    <mergeCell ref="H128:H131"/>
    <mergeCell ref="M149:M151"/>
    <mergeCell ref="M92:M96"/>
    <mergeCell ref="M97:M101"/>
    <mergeCell ref="M102:M106"/>
    <mergeCell ref="M107:M111"/>
    <mergeCell ref="M122:M126"/>
    <mergeCell ref="M142:M146"/>
    <mergeCell ref="M137:M141"/>
    <mergeCell ref="M127:M131"/>
    <mergeCell ref="M132:M136"/>
    <mergeCell ref="M77:M81"/>
    <mergeCell ref="M82:M86"/>
    <mergeCell ref="M87:M91"/>
    <mergeCell ref="C152:C156"/>
    <mergeCell ref="D152:D156"/>
    <mergeCell ref="E152:E156"/>
    <mergeCell ref="F152:F156"/>
    <mergeCell ref="G153:G156"/>
    <mergeCell ref="H153:H156"/>
    <mergeCell ref="F92:F96"/>
    <mergeCell ref="H98:H101"/>
    <mergeCell ref="H103:H106"/>
    <mergeCell ref="H108:H111"/>
    <mergeCell ref="D112:D116"/>
    <mergeCell ref="E112:E116"/>
    <mergeCell ref="C112:C116"/>
    <mergeCell ref="F137:F141"/>
    <mergeCell ref="G138:G141"/>
    <mergeCell ref="H138:H141"/>
    <mergeCell ref="G78:G81"/>
    <mergeCell ref="G83:G86"/>
    <mergeCell ref="D87:D91"/>
    <mergeCell ref="E87:E91"/>
    <mergeCell ref="F112:F116"/>
    <mergeCell ref="C157:C161"/>
    <mergeCell ref="D157:D161"/>
    <mergeCell ref="E157:E161"/>
    <mergeCell ref="F157:F161"/>
    <mergeCell ref="G158:G161"/>
    <mergeCell ref="H158:H161"/>
    <mergeCell ref="C147:C151"/>
    <mergeCell ref="D147:D151"/>
    <mergeCell ref="E147:E151"/>
    <mergeCell ref="F147:F151"/>
    <mergeCell ref="G148:G151"/>
    <mergeCell ref="H148:H151"/>
    <mergeCell ref="B132:B136"/>
    <mergeCell ref="C132:C136"/>
    <mergeCell ref="D132:D136"/>
    <mergeCell ref="G98:G101"/>
    <mergeCell ref="B107:B111"/>
    <mergeCell ref="B102:B106"/>
    <mergeCell ref="C102:C106"/>
    <mergeCell ref="D102:D106"/>
    <mergeCell ref="E102:E106"/>
    <mergeCell ref="B117:B121"/>
    <mergeCell ref="C117:C121"/>
    <mergeCell ref="F97:F101"/>
    <mergeCell ref="B97:B101"/>
    <mergeCell ref="C97:C101"/>
    <mergeCell ref="D97:D101"/>
    <mergeCell ref="E97:E101"/>
    <mergeCell ref="C107:C111"/>
    <mergeCell ref="D107:D111"/>
    <mergeCell ref="E107:E111"/>
    <mergeCell ref="F107:F111"/>
    <mergeCell ref="G108:G111"/>
    <mergeCell ref="B22:B26"/>
    <mergeCell ref="E22:E26"/>
    <mergeCell ref="B27:B31"/>
    <mergeCell ref="E27:E31"/>
    <mergeCell ref="B41:B44"/>
    <mergeCell ref="E41:E44"/>
    <mergeCell ref="B45:B47"/>
    <mergeCell ref="E45:E47"/>
    <mergeCell ref="B48:B51"/>
    <mergeCell ref="E48:E51"/>
    <mergeCell ref="B10:L10"/>
    <mergeCell ref="H11:I11"/>
    <mergeCell ref="J11:K11"/>
    <mergeCell ref="B12:B16"/>
    <mergeCell ref="C12:C16"/>
    <mergeCell ref="D12:D16"/>
    <mergeCell ref="E12:E16"/>
    <mergeCell ref="F12:F16"/>
    <mergeCell ref="G14:G16"/>
    <mergeCell ref="B1:L1"/>
    <mergeCell ref="B2:L2"/>
    <mergeCell ref="B3:G3"/>
    <mergeCell ref="H3:L3"/>
    <mergeCell ref="B4:L4"/>
    <mergeCell ref="B5:L5"/>
    <mergeCell ref="B6:L6"/>
    <mergeCell ref="B7:L7"/>
    <mergeCell ref="B8:L8"/>
    <mergeCell ref="M12:M16"/>
    <mergeCell ref="H14:H16"/>
    <mergeCell ref="B17:B21"/>
    <mergeCell ref="C17:C21"/>
    <mergeCell ref="D17:D21"/>
    <mergeCell ref="E17:E21"/>
    <mergeCell ref="F17:F21"/>
    <mergeCell ref="M17:M21"/>
    <mergeCell ref="G18:G21"/>
    <mergeCell ref="H18:H21"/>
    <mergeCell ref="D62:D66"/>
    <mergeCell ref="E62:E66"/>
    <mergeCell ref="F62:F66"/>
    <mergeCell ref="B77:B81"/>
    <mergeCell ref="C77:C81"/>
    <mergeCell ref="D77:D81"/>
    <mergeCell ref="E77:E81"/>
    <mergeCell ref="F77:F81"/>
    <mergeCell ref="B82:B86"/>
    <mergeCell ref="C82:C86"/>
    <mergeCell ref="B72:B76"/>
    <mergeCell ref="C72:C76"/>
    <mergeCell ref="D72:D76"/>
    <mergeCell ref="E72:E76"/>
    <mergeCell ref="F72:F76"/>
    <mergeCell ref="G58:G61"/>
    <mergeCell ref="D57:D61"/>
    <mergeCell ref="E57:E61"/>
    <mergeCell ref="F57:F61"/>
    <mergeCell ref="B52:B56"/>
    <mergeCell ref="C52:C56"/>
    <mergeCell ref="D52:D56"/>
    <mergeCell ref="E52:E56"/>
    <mergeCell ref="F52:F56"/>
    <mergeCell ref="F102:F106"/>
    <mergeCell ref="G103:G106"/>
    <mergeCell ref="G113:G116"/>
    <mergeCell ref="B92:B96"/>
    <mergeCell ref="C92:C96"/>
    <mergeCell ref="D92:D96"/>
    <mergeCell ref="E92:E96"/>
    <mergeCell ref="D82:D86"/>
    <mergeCell ref="E82:E86"/>
    <mergeCell ref="F82:F86"/>
    <mergeCell ref="F87:F91"/>
    <mergeCell ref="G88:G91"/>
    <mergeCell ref="B87:B91"/>
    <mergeCell ref="C87:C91"/>
    <mergeCell ref="G93:G96"/>
  </mergeCells>
  <pageMargins left="0.23622047244094491" right="0.23622047244094491"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Numeral 11, Bienes y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Lily Valdez Padilla</dc:creator>
  <cp:lastModifiedBy>Brenda Lily Valdez Padilla</cp:lastModifiedBy>
  <cp:lastPrinted>2023-06-02T15:23:40Z</cp:lastPrinted>
  <dcterms:created xsi:type="dcterms:W3CDTF">2022-10-06T20:06:58Z</dcterms:created>
  <dcterms:modified xsi:type="dcterms:W3CDTF">2023-06-02T16:16:45Z</dcterms:modified>
</cp:coreProperties>
</file>