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brenda.valdez\Desktop\INFORMACION PUB 23\FEBRERO 2023\INF PUB EDITABLE FEB 23\Marzo 2023 editable\"/>
    </mc:Choice>
  </mc:AlternateContent>
  <xr:revisionPtr revIDLastSave="0" documentId="13_ncr:1_{C55E5AD0-15AB-44A3-BCF9-8E7D0D2A8337}" xr6:coauthVersionLast="47" xr6:coauthVersionMax="47" xr10:uidLastSave="{00000000-0000-0000-0000-000000000000}"/>
  <bookViews>
    <workbookView xWindow="-120" yWindow="-120" windowWidth="29040" windowHeight="15720" xr2:uid="{517DAE9F-A35C-43FB-A23C-535666EAAC4B}"/>
  </bookViews>
  <sheets>
    <sheet name="Numeral 11, Bienes y Servici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3" i="1" l="1"/>
  <c r="D181" i="1"/>
  <c r="F181" i="1" s="1"/>
  <c r="C176" i="1"/>
  <c r="C171" i="1"/>
  <c r="C166" i="1"/>
  <c r="C116" i="1"/>
  <c r="C111" i="1"/>
  <c r="C106" i="1"/>
  <c r="C101" i="1"/>
  <c r="C96" i="1"/>
  <c r="C91" i="1"/>
  <c r="C86" i="1"/>
  <c r="C81" i="1"/>
  <c r="C76" i="1"/>
  <c r="C17" i="1"/>
</calcChain>
</file>

<file path=xl/sharedStrings.xml><?xml version="1.0" encoding="utf-8"?>
<sst xmlns="http://schemas.openxmlformats.org/spreadsheetml/2006/main" count="775" uniqueCount="184">
  <si>
    <t>Secretaría Presidencial de la Mujer -Seprem-</t>
  </si>
  <si>
    <t>Horario de Atención: 8:00 a 16:30 hrs.</t>
  </si>
  <si>
    <t>Telefono: 2207-9400</t>
  </si>
  <si>
    <t>Dirección: 4ta. Calle 7-37 zona 1, Guatemala</t>
  </si>
  <si>
    <t>Encargada de la Dirección: Licda, Lubia Carolina Bran Toledo</t>
  </si>
  <si>
    <t>Responsable Actualización de Datos:  Licda. Brenda Lily Valdez Padilla</t>
  </si>
  <si>
    <t>Articulo 10, numeral 11, Ley de Acceso a la Información Pública</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</si>
  <si>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</si>
  <si>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MODALIDAD DE CONTRATACIÓN</t>
  </si>
  <si>
    <t>MONTO TOTAL</t>
  </si>
  <si>
    <t>PRECIO UNITARIO</t>
  </si>
  <si>
    <t>UNIDADES</t>
  </si>
  <si>
    <t>RENGLÓN PRESUPUESTARIO</t>
  </si>
  <si>
    <t>CARACTERÍSTICAS DEL PROVEEDOR</t>
  </si>
  <si>
    <t>DETALLES DEL PROCESO DE ADJUDICACIÓN</t>
  </si>
  <si>
    <t>CONTENIDO DEL CONTRATO</t>
  </si>
  <si>
    <t>DOCUMENTO DE RESPALDO</t>
  </si>
  <si>
    <t>COMPRA DIRECTA CON OFERTA ELECTRÓNICA (ART. 43 LCE INCISO B)</t>
  </si>
  <si>
    <t>113
TELEFONÍA</t>
  </si>
  <si>
    <t>Nombre proveedor:</t>
  </si>
  <si>
    <t>NOG:</t>
  </si>
  <si>
    <t>No. Del Contrato:</t>
  </si>
  <si>
    <t>NIT:</t>
  </si>
  <si>
    <t>Fecha de Publicación:</t>
  </si>
  <si>
    <t>Plazo del Contrato:</t>
  </si>
  <si>
    <t>Fecha de presentación de ofertas:</t>
  </si>
  <si>
    <t>Bien o servicio contrato:</t>
  </si>
  <si>
    <t>Fecha de Adjudicación:</t>
  </si>
  <si>
    <t>Estatus:</t>
  </si>
  <si>
    <t xml:space="preserve">	Terminado adjudicado</t>
  </si>
  <si>
    <t>COMNET, SOCIEDAD ANONIMA</t>
  </si>
  <si>
    <t>ARRENDAMIENTO DE BIENES INMUEBLES  (Art.43 inciso e)</t>
  </si>
  <si>
    <t>151
ARRENDAMIENTO DE EDIFICIOS Y LOCALES</t>
  </si>
  <si>
    <t>GARCIA TZUL DE NORATO HERMINIA LEONOR</t>
  </si>
  <si>
    <t>Terminado adjudicado</t>
  </si>
  <si>
    <t>G. Y C.  SOCIEDAD ANONIMA</t>
  </si>
  <si>
    <t>153
ARRENDAMIENTO DE MÁQUINAS Y EQUIPOS DE OFICINA</t>
  </si>
  <si>
    <t xml:space="preserve">	RICOH DE GUATEMALA, SOCIEDAD ANONIMA</t>
  </si>
  <si>
    <t>COMPRA DE BAJA CUANTÍA (ART.43 INCISO A)</t>
  </si>
  <si>
    <t>TECNICENTRO GRAND PRIX SOCIEDAD ANONIMA</t>
  </si>
  <si>
    <t>N/A</t>
  </si>
  <si>
    <t>Fecha del Contrato:</t>
  </si>
  <si>
    <t>PROCEDIMIENTOS REGULADOS POR EL A+A158:J162RTÍCULO 44 LCE (CASOS DE EXCEPCIÓN)</t>
  </si>
  <si>
    <t>TELECOMUNICACIONES DE GUATEMALA  SOCIEDAD ANONIMA</t>
  </si>
  <si>
    <t>PROCEDIMIENTOS REGULADOS POR EL ARTÍCULO 44 LCE (CASOS DE EXCEPCIÓN)</t>
  </si>
  <si>
    <t>111
ENERGIA ELECTRICA</t>
  </si>
  <si>
    <t>EMPRESA ELECTRICA DE GUATEMALA, SOCIEDAD ANONIMA</t>
  </si>
  <si>
    <t>112
AGUA</t>
  </si>
  <si>
    <t>EMPRESA MUNICIPAL DE AGUA DE LA CIUDAD DE GUATEMALA</t>
  </si>
  <si>
    <t>111
ENERGÍA ELÉCTRICA</t>
  </si>
  <si>
    <t>EMPRESA ELECTRICA DE GUATEMALA SOCIEDAD ANONIMA</t>
  </si>
  <si>
    <t>115
EXTRACCIÓN DE BASURA Y DESTRUCCIÓN DE DESECHOS SÓLIDOS</t>
  </si>
  <si>
    <t>MULTINEGOCIOS ALLEZA SOCIEDAD ANONIMA</t>
  </si>
  <si>
    <t>No. Del Acta:</t>
  </si>
  <si>
    <t>ACTA ADMINISTRATIVA
 2-2023 y AMPLIACIÓN DE ACTA 4-2023</t>
  </si>
  <si>
    <t>FACTURA FEL
D51D4328 - 2880980784</t>
  </si>
  <si>
    <t>27.diciembre.2022 Hora: 5:01 :p.m.</t>
  </si>
  <si>
    <t>Plazo del  Acta:</t>
  </si>
  <si>
    <t>03/01/2023 AL 31/12/2023</t>
  </si>
  <si>
    <t>29.diciembre.2022 Hora: 02:38: p.m.</t>
  </si>
  <si>
    <t>SERVICIO DE ENLACE DE INTERNET CORPORATIVO DE 80 MBS PARA LA SECRETARÍA PRESIDENCIAL DE LA MUJER. SERVICIO DE ENLACE DE INTERNET, CORRESPONDIENTE AL MES DE MARZO 2023, SEGÚN ACTA ADMINISTRATIVA 1-2023.</t>
  </si>
  <si>
    <t>30.diciembre.2022 Hora: 2:38: p.m.</t>
  </si>
  <si>
    <t>Fecha del Acta:</t>
  </si>
  <si>
    <t>No. Del  Acta:</t>
  </si>
  <si>
    <t>ACTA ADMINISTRATIVA
3-2023</t>
  </si>
  <si>
    <t>FACTURA FEL
21716B21-3254798385</t>
  </si>
  <si>
    <t>17.enero.2023 Hora: 18:29:04 p.m.</t>
  </si>
  <si>
    <t>01/01/2023 AL 31/12/2023</t>
  </si>
  <si>
    <t>ARRENDAMIENTO DE BIEN INMUEBLE PARA LA OFICINA DE LA SEDE DEPARTAMENTAL DE LA SECRETARÍA PRESIDENCIAL DE LA MUJER, EN EL DEPARTAMENTO DE TOTONICAPAN, PERIODO MARZO 2023, SEGÚN ACTA ADMINISTRATIVA 1-2023.</t>
  </si>
  <si>
    <t>17 enero.2023 Hora: 18:49:30 p.m.</t>
  </si>
  <si>
    <t>Fecha del  Acta:</t>
  </si>
  <si>
    <t>DA-01-2023</t>
  </si>
  <si>
    <t xml:space="preserve">NIT: </t>
  </si>
  <si>
    <t>ARRENDAMIENTO DE UN BIEN INMUEBLE PARA USO DE LAS INSTALACIONES DE LA SECRETARIA PRESIDENCIAL DE LA MUJER, CORRESPONDIENTE A ENERO, FEBRERO Y MARZO 2023 SEGUN CONTRATO ADMINISTRATIVO No. DA-1-2023 Y ACUERDO ADMINISTRATIVO DE APROBACION DE CONTRATO AC-EV-2023-044</t>
  </si>
  <si>
    <t>FACTURA FEL        7BB8C6FE-2243315024 9FBB2D00 - 1381714692     2479C5FD - 3690545814</t>
  </si>
  <si>
    <t>ADJUDICADO</t>
  </si>
  <si>
    <t>CORPORACION PENTAGONO ALMACENES, S.A.</t>
  </si>
  <si>
    <t>DA-02-2023</t>
  </si>
  <si>
    <t>ARRENDAMIENTO DE UN BIEN INMUEBLE PARA USO DE LAS INSTALACIONES DE LA SECRETARIA PRESIDENCIAL DE LA MUJER, CORRESPONDIENTE A ENERO, FEBRERO Y MARZO 2023 SEGUN CONTRATO ADMINISTRATIVO No. DA-2-2023 Y ACUERDO ADMINISTRATIVO DE APROBACION DE CONTRATO AC-EV-2023-045</t>
  </si>
  <si>
    <t>FACTURA FEL    6FDA8100 - 3103869291    E7387E7A - 718620285   C270D3FF - 2171291864</t>
  </si>
  <si>
    <t>MENALDO SANCHEZ DE DE LA VEGA LUCRECIA RUBI</t>
  </si>
  <si>
    <t>No. De Acta:</t>
  </si>
  <si>
    <t>ACTA ADMINISTRATIVA No. 13-2023</t>
  </si>
  <si>
    <t>20/03/2023 AL 31/12/2023</t>
  </si>
  <si>
    <t>ARRENDAMIENTO DE BIEN INMUEBLE PARA LA OFICINA DE LA SEDE DEPARTAMENTAL DE LA SECRETARÍA PRESIDENCIAL DE LA MUJER -SEPREM- EN EL MUNICIPIO DE SAN MARCOS DEL DEPARTAMENTO DE SAN MARCOS, DEL 20 DE MARZO AL 31 DE MARZO 2023, SEGUN ACTA ADMINISTRATIVA No. 13-2023</t>
  </si>
  <si>
    <t xml:space="preserve">FACTURA FEL   88B906F6  : 238110746  </t>
  </si>
  <si>
    <t>TELECOMUNICACIONES DE GUATEMALA SOCIEDAD ANONIMA</t>
  </si>
  <si>
    <t>SERVICIO DE TELEFONIA MOVIL (45 LINEAS TELEFONICAS), PARA USO DEL PERSONAL DE LA SECRETARIA PRESIDENCIAL DE LA MUJER, DEL PERIODO DEL 16 DE FEBRERO 2023 AL 1 DE MARZO 2023, SEGUN ACTA ADMINISTRATIVA No. 7-2023</t>
  </si>
  <si>
    <t>FACTURA FEL                                 CED1A903-2431272275</t>
  </si>
  <si>
    <t xml:space="preserve">113
TELEFONÍA
</t>
  </si>
  <si>
    <t>22 SERVICIOS DE INTERNET INALAMBRICO 60GB DE NAVEGACION MENSUAL, PARA USO DEL PERSONAL DE LAS DELEGACIONES DEPARTAMENTALES DE LA SECRETARÍA PRESIDENCIAL DE LA MUJER, PERIODO DE 1 DE FEBRERO 2023 AL 1 DE MARZO 2023, SEGUN ACTA ADMINISTRATIVA No. 7-2023</t>
  </si>
  <si>
    <t xml:space="preserve">FACTURA FEL   C88BAB9A - 2416397599 </t>
  </si>
  <si>
    <t xml:space="preserve">	VALORES HOTELEROS, SOCIEDAD ANONIMA</t>
  </si>
  <si>
    <t xml:space="preserve">211                           ALIMENTOS PARA PERSONAS
</t>
  </si>
  <si>
    <t>SERVICIO DE ALIMENTACION PARA LA REUNION DE ALTO NIVEL PARA LA COORDINACION Y SEGUIMIENTO DEL 67 PERIODO DE SESIONES DE LA COMISION DE LA CONDICION JURIDICA Y SOCIAL DE LA MUJER CSW, REALIZADO EL 24 DE FEBRERO DE 2023, EN LA CIUDAD DE GUATEMALA.</t>
  </si>
  <si>
    <t>FACTURA FEL   6E8974E6- 403194397</t>
  </si>
  <si>
    <t xml:space="preserve">LIDIA VERONICA HERNANDEZ </t>
  </si>
  <si>
    <t xml:space="preserve">NOG: </t>
  </si>
  <si>
    <t>211                           ALIMENTOS PARA PERSONAS</t>
  </si>
  <si>
    <t>SERVICIO DE ALIMENTACION PARA EL TALLER "CONMEMORACION DEL DIA INTERNACIONAL DE LA MUJER", PARA FORTALECER LAS CAPACIDADES TECNICAS Y PROFESIONALES DEL RECURSO HUMANO INSTITUCIONAL, REALIZADO EL 8 DE MARZO 2023, EN LA CIUDAD DE GUATEMALA</t>
  </si>
  <si>
    <t xml:space="preserve">FACTURA FEL    6959AE6B          22281778159    </t>
  </si>
  <si>
    <t xml:space="preserve">	YOVANI VASQUEZ LOPEZ </t>
  </si>
  <si>
    <t>158
DERECHOS DE BIENES INTANGIBLES</t>
  </si>
  <si>
    <t>SERVICIO DE SERVIDOR DE DOMINIO, CONTAR CON EL SERVICIO DE SERVIDOR DE DOMINIOS QUE ACTUÉ COMO INTERMEDIARIO ENTRE EL PROVEEDOR DE NOMBRE DE DOMINIO PRINCIPAL Y EL HOST DE PÁGINAS WEB Y OTROS SERVIDORES LOCALES PARA CONTAR CON REDUNDANCIA, TOLERANCIA A FALLAS Y ATAQUES, PERIODO DEL 01-03-2023 AL 28/02/2024.</t>
  </si>
  <si>
    <t xml:space="preserve">FACTURA FEL   9C44BA4E- 1416842829   </t>
  </si>
  <si>
    <t>165                  MANTENIMIENTO Y REPARACION DE MEDIOS DE TRANSPORTE</t>
  </si>
  <si>
    <t xml:space="preserve">FACTURAS FEL
51A79545- 2669953232
</t>
  </si>
  <si>
    <t>SERVICIO MENOR AL VEHÍCULO MARCA: MITSUBISHI, LÍNEA: MONTERO GLX, PLACA: O-217BBJ, EL SERVICIO MENOR ES NECESARIO PARA MANTENERLO EN FUNCIONAMIENTO ADECUADO, EL CUAL PERTENECE A LA FLOTILLA DE VEHÍCULOS PROPIEDAD DE LA SECRETARÍA PRESIDENCIAL DE LA MUJER.</t>
  </si>
  <si>
    <t xml:space="preserve">FACTURAS FEL
5BA3AAB7- 859914306
</t>
  </si>
  <si>
    <t>SERVICIO DE REPARACIÓN INTERNA DE CUATRO PUERTAS AL VEHÍCULO MARCA: TOYOTA, LÍNEA: HI LUX, PLACA: O-218BBJ, EL SERVICIO DE REPARACIÓN ES NECESARIO PARA MANTENERLO EN FUNCIONAMIENTO ADECUADO, EL CUAL PERTENECE A LA FLOTILLA DE VEHÍCULOS PROPIEDAD DE LA SECRETARÍA PRESIDENCIAL DE LA MUJER.</t>
  </si>
  <si>
    <t xml:space="preserve">FACTURASFEL  2260C74D- 498287533
</t>
  </si>
  <si>
    <t>SERVICIO MAYOR A LA MOTOCICLETA MARCA: GENESIS, MODELO: 2012, LÍNEA: HJ150-2, PLACA: M-116CQS, EL SERVICIO MAYOR ES NECESARIO PARA MANTENER LA MOTOCICLETA EN FUNCIONAMIENTO ADECUADO, EL CUAL PERTENECE A LA FLOTILLA DE VEHÍCULOS PROPIEDAD DE LA SECRETARÍA PRESIDENCIAL DE LA MUJER.</t>
  </si>
  <si>
    <t>ACTA ADMINISTRATIVA
1-2023</t>
  </si>
  <si>
    <t>FACTURA FEL
9A3E7B94-3281013820</t>
  </si>
  <si>
    <t>27.Dic.2022   Hora: 18:05 p.m.</t>
  </si>
  <si>
    <t>02/01/2023 AL 31/12/2023</t>
  </si>
  <si>
    <t>29.Dic.2022    Hora: 8:30:a.m.</t>
  </si>
  <si>
    <t>SERVICIO DE ARRENDAMIENTO DE 3 FOTOCOPIADORAS MULTIFUNCIONALES PARA IMPRESIONES, REPRODUCCIONES Y ESCANEO DE DOCUMENTOS, PARA LA SECRETARÍA PRESIDENCIAL DE LA MUJER, PERIODO MARZO 2023, SEGÚN ACTA ADMINISTRATIVA 1-2023.</t>
  </si>
  <si>
    <t>30.Dic.2022    Hora: 12:50:p.m.</t>
  </si>
  <si>
    <t>Fecha del  /Acta:</t>
  </si>
  <si>
    <t xml:space="preserve">211                    ALIMENTOS PARA PERSONAS    
</t>
  </si>
  <si>
    <t>BIOTA, S.A.</t>
  </si>
  <si>
    <t xml:space="preserve">FACTURAS FEL
BC1CD273- 1801341374
</t>
  </si>
  <si>
    <t xml:space="preserve">NIT:                 </t>
  </si>
  <si>
    <t>SERVICIO DE ALIMENTACION PARA EL TALLER DE TRABAJO DE LA DIRECCION DE RECURSOS HUMANOS, PARA FORTALECER LAS CAPACIDADES TECNICAS Y PROFESIONALES DEL RECURSO HUMANO INSTITUCIONAL, REALIZADO EL 16 DE MARZO 2023 EN LA CIUDAD DE GUATEMALA</t>
  </si>
  <si>
    <t>NO APLICA LEY DE CONTRATACIONES</t>
  </si>
  <si>
    <t xml:space="preserve">473 TRANSFERENCIAWS ORGANISMOS INTERNACIONALES 
</t>
  </si>
  <si>
    <t>SICA</t>
  </si>
  <si>
    <t xml:space="preserve">ACTA DE LA XXXV REUNION ORDINARIA
</t>
  </si>
  <si>
    <t>PAGO DE LA CUOTA ORDINARIA ANUAL QUE LE CORRESPONAL ESTADO DE GUATEMALA, POR FORMAR PARTE DEL CONSEJO DE MINISTRAS DE LA MUJER DE CENTROAMERICA Y REPUBLICA DOMINICANA, DEL AÑO 2023</t>
  </si>
  <si>
    <t xml:space="preserve">262           COMBUSTIBLES Y LUBRICANTES
</t>
  </si>
  <si>
    <t>UNO GUATEMALA, S.A.</t>
  </si>
  <si>
    <t xml:space="preserve">FACTURAS FEL
7932532E- 708265400
</t>
  </si>
  <si>
    <t>COMPRA DE CUPONES CANJEABLES POR COMBUSTIBLE, PARA EL ABASTECIMIENTO A LA FLOTILLA DE VEHICULOS PROPIEDAD DE LA SECRETARIA PRESIDENCIAL DE LA MUJER EN EL CUMPLIMIENTO DE LAS COMISIONES OFICIALES INTERNAS Y EXTERNAS</t>
  </si>
  <si>
    <t xml:space="preserve">241                               PAPEL DE ESCRITORIO
</t>
  </si>
  <si>
    <t>SUNINISTRO INTERNACIONAL DE MERCADERIAS, S.A.</t>
  </si>
  <si>
    <t xml:space="preserve">FACTURAS FEL
1CC2A7DE- 2238334512	
</t>
  </si>
  <si>
    <t>ADMINISWTRACION DE SERVICIIOS DE OUTSOURCING, S.A.</t>
  </si>
  <si>
    <t xml:space="preserve">FACTURAS FEL
F336BE24- 3600500423	
</t>
  </si>
  <si>
    <t>COMPRA DE INSUMOS DE LIMPIEZA PARA ABASTECER EL ALMACEN DE LA DIRECCION ADMINISTRATIVA, DE LA SECRETARÍA PRESIDENCIAL DE LA MUJER, PARA SU FUNCIONAMIENTO Y REALIZACIÓN DE LAS ACTIVIDADES</t>
  </si>
  <si>
    <t xml:space="preserve">FACTURAS FEL
	C9CECBDF-2502247522
</t>
  </si>
  <si>
    <t>SERVICIO DE TELEFONIA MOVIL (VOZ, SMS E INTERNET), PARA LA SECRETARIA PRESIDENCIAL DE LA MUJER DE LA SECRETARÍA PRESIDENCIAL DE LA MUJER, PARA EL DESARROLLO ADECUADO DE LAS ACTIVIDADES Y TAREAS INSTITUCIONALES EN EL CUMPLIMIENTO DE SUS FUNCIONES, PERIODO DEL 02/02/2022 AL 01/03/2023.</t>
  </si>
  <si>
    <t>FACTURA FEL
103AF50D - 4046933105</t>
  </si>
  <si>
    <t>SERVICIO DE ENERGÍA ELÉCTRICA A LAS INSTALACIONES DE LA BODEGA DE LA ZONA 18, DONDE SE ENCUENTRA LABORANDO EL PERSONAL DE LA SECRETARÍA PRESIDENCIAL DE LA MUJER, SEGUN CONTADOR W87126, PERIODO DEL17/2/2023 AL 21/3/2023</t>
  </si>
  <si>
    <t>FACTURA FEL
D040A7F5 - 574965050</t>
  </si>
  <si>
    <t>SERVICIO DE AGUA POTABLE PARA LA SEDE DE LAS INSTALACIONES DE LA SECRETARÍA PRESIDENCIAL DE LA MUJER, DONDE SE ENCUENTRA EL PERSONAL DE LAS DIFERENTES DIRECCIONES, PARA EL DESARROLLO DE LAS ACTIVIDADES, PERIODOS : DEL 18/2/2023 AL 17/3/2023, SEGUN MEDIDOR 70387514</t>
  </si>
  <si>
    <t>292             PRODUCTOS SANITARIOS Y DE LIMPIEZA</t>
  </si>
  <si>
    <t>LOPEZ TAVICO REBECA NOLBERTA
23236645</t>
  </si>
  <si>
    <t>FACTURA FEL
31A2D1E1- 3195487900</t>
  </si>
  <si>
    <t xml:space="preserve">	32463243</t>
  </si>
  <si>
    <t>COMPRA DE INSUMOS DE LIMPIEZA PARA ABASTECER EL ALMACÉN DE LA DIRECCIÓN ADMINISTRATIVA DE LA SECRETARÍA PRESIDENCIAL DE LA MUJER, PARA SU FUNCIONAMIENTO Y REALIZACIÓN DE LAS ACTIVIDADES.</t>
  </si>
  <si>
    <t>FACTURA FEL 	
AB6AFD1F-2509521713</t>
  </si>
  <si>
    <t>PAGO DE SERVICIO DE ENERGÍA ELÉCTRICA PARA LAS OFICINAS DE LA SECRETARÍA PRESIDENCIAL DE LA MUJER, PERIODO DEL 07/2/2023 AL 10/3/2023, CONTADOR: S63158.</t>
  </si>
  <si>
    <t>FACTURA FEL   35A4BF43-3255520899</t>
  </si>
  <si>
    <t>PAGO DE SERVICIO DE ENERGÍA ELÉCTRICA PARA LAS OFICINAS DE LA SECRETARÍA PRESIDENCIAL DE LA MUJER, PERIODO  DEL 07/2/2023 AL 10/3/2023 CONTADOR: T29105.</t>
  </si>
  <si>
    <t xml:space="preserve">243 PRODUCTOS        DE PAPEL   O    CARTON                          268 PRODUCTOS PLASTICOS, NYLON, VINIL </t>
  </si>
  <si>
    <t>FACTURA FEL   39573D2C- 203964830</t>
  </si>
  <si>
    <t>COMPRA DE INSUMOS DE LIBRERIA PARA SUMINISTRAR A LAS DIFERENTES DIRECCIONES Y UNIDADES QUE CONFORMAN LA SECRETARÍA PRESIDENCIAL DE LA MUJER, PARA SU FUNCIONAMIENTO Y REALIZACION DE ACTIVIDADES</t>
  </si>
  <si>
    <t xml:space="preserve">211 ALIMENTOS PARA PERSONAS                   243 PRODUCTOS        DE PAPEL   O    CARTON                          268 PRODUCTOS PLASTICOS, NYLON, VINIL </t>
  </si>
  <si>
    <t>DISDEL, SOCIEDAD ANONIMA</t>
  </si>
  <si>
    <t>FACTURA FEL     0081A628- 2557362557</t>
  </si>
  <si>
    <t>COMPRA DE AZÚCAR, BOLSAS PARA BASURA, SERVILLETAS Y TOALLA MAYORDOMO, PARA ABASTECER EL ALMACÉN DE LA DIRECCIÓN ADMINISTRATIVA DE LA SECRETARÍA PRESIDENCIAL DE LA MUJER, PARA SU FUNCIONAMIENTO Y REALIZACIÓN DE LAS ACTIVIDADES.</t>
  </si>
  <si>
    <t xml:space="preserve"> OSCAR RENE ARREAGA JIMENEZ</t>
  </si>
  <si>
    <t>FACTURA FEL   5E4876F5-1597984232</t>
  </si>
  <si>
    <t>SERVICIO DE EXTRACCIÓN DE BASURA EN LAS INSTALACIONES DE LA SECRETARÍA PRESIDENCIAL DE LA MUJER, PARA EL DESARROLLO DE LAS ACTIVIDADES Y TAREAS INSTITUCIONALES CORRESPONDIENTE AL MES DE MARZO 2023</t>
  </si>
  <si>
    <t>AGENCIA DE VIAJES TRANSMUNDO SOCIEDAD ANONIMA</t>
  </si>
  <si>
    <t>FACTURA FEL   B8146E6C- 1160071375</t>
  </si>
  <si>
    <t xml:space="preserve">	90978609</t>
  </si>
  <si>
    <t>COMPRA DE UN BOLETO AÉREO IDA Y REGRESO DE GUATEMALA-NEW YORK, ESTADOS UNIDOS DE AMÉRICA, SALIDA 9 DE MARZO DEL 2023 Y REGRESO 19 DE MARZO DE 2023 PARA EL TRASLADO DE UNA PERSONA QUE PARTICIPARÁ EN EL SEXAGÉSIMO SÉPTIMO PERIODO DE SESIONES DE LA COMISIÓN DE LA CONDICIÓN SOCIAL Y JURÍDICA DE LA MUJER (CSW POR SU SIGLAS EN INGLES), A REALIZARSE EN NUEVA YORK, ESTADOS UNIDOS DE AMÉRICA.</t>
  </si>
  <si>
    <t>BIOTA SOCIEDAD ANONIMA</t>
  </si>
  <si>
    <t>FACTURA FEL     8CC9E83D- 245645547</t>
  </si>
  <si>
    <t xml:space="preserve">	SERVICIO DE ALIMENTACION PARA LA REUNION DE TRABAJO PARA EL FORTALECIMIENTO EN LA APLICACION DEL CONTROL DE CONVENCIONALIDAD EN LA INSTITUCIONALIDAD PÚBLICA, QUE SE REALIZÓ EL 7 DE MARZO 2023, EN LA CIUDAD DE GUATEMALA.</t>
  </si>
  <si>
    <t>TOSTADURIA DE CAFÉ LEON S.A.</t>
  </si>
  <si>
    <t xml:space="preserve">FACTURA FEL A7B7320E - 4068951574    </t>
  </si>
  <si>
    <t xml:space="preserve">	COMPRA DE 60 PAQUETES DE CAFÉ PARA ATENDER REUNIONES DE TRABAJO OY ACTIVIDADES QUE SE REALICEN DENTRO DE LAS INSTALACIONES DE LA SECRETARÍA PRESIDENCIAL DE LA MUJER</t>
  </si>
  <si>
    <t>FACTURA FEL               A52D62B8-4149953149        3C4DCE41-2675920035   6CA281F3-2877180930</t>
  </si>
  <si>
    <t>SERVICIO DE TELEFONÍA FIJA PARA PROVEER AL PERSONAL DE LAS DIFERENTES DIRECCIONES DE LA SECRETARÍA PRESIDENCIAL DE LA MUJER, PERIODO DEL   02/2/2023 AL 01/03/2023, NUMEROS 2230-0977; 2230-0981 Y 2230-0982.</t>
  </si>
  <si>
    <t>PROCEDIMIENTOS REGULADOS POR EL ARTÍCULO 44 LCE (CASOS DE EXCEPCIÓN</t>
  </si>
  <si>
    <t>SERVICIO DE TELEFONÍA FIJA E INTERNET PARA LAS INSTALACIONES DE LA BODEGA DE LA ZONA 18, DONDE SE ENCUENTRA LABORANDO EL PERSONAL DE LA SECRETARÍA PRESIDENCIAL DE LA MUJER, PARA OPTIMIZAR LAS ACTIVIDADES Y TAREAS INSTITUCIONALES, PERIODO 02/2/2023 AL 01/03/2023, DEL   NUMERO 2220-6131.</t>
  </si>
  <si>
    <t>FACTURA FEL                 EFFECB9F-1722107295</t>
  </si>
  <si>
    <t>SERVICIO DE TELEFONÍA FIJA PARA PROVEER AL PERSONAL DE LAS DIFERENTES DIRECCIONES DE LA SECRETARÍA PRESIDENCIAL DE LA MUJER, PERIODO DEL  02/2/2023 AL 01/03/2023, NUMERO 2207-9400.</t>
  </si>
  <si>
    <t>FACTURA FEL                 64523E86-3677637464</t>
  </si>
  <si>
    <t>Mes de Actualización: Marzo 2023</t>
  </si>
  <si>
    <t>COMPRA DE PAPEL BOND TAMAÑO CARTA Y OFICIO PARA SUMINISTRAR A LAS
DIFERENTES DIRECCIONES Y UNIDADES QUE CONFORMAN LA SECRETARÍA PRESIDENCIAL
DE LA MUJER, DE INSUMOS NECESARIOS PARA SU FUNCIONAMIENTO Y REALIZACIÓN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</si>
</sst>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43" formatCode="_-* #,##0.00_-;\-* #,##0.00_-;_-* &quot;-&quot;??_-;_-@_-"/>
    <numFmt numFmtId="164" formatCode="_(&quot;Q&quot;* #,##0.00_);_(&quot;Q&quot;* \(#,##0.00\);_(&quot;Q&quot;* &quot;-&quot;??_);_(@_)"/>
    <numFmt numFmtId="165" formatCode="&quot;Q&quot;#,##0.00"/>
  </numFmts>
  <fonts count="14" x14ac:knownFonts="1">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b/>
      <sz val="12"/>
      <name val="Calibri"/>
      <family val="2"/>
      <scheme val="minor"/>
    </font>
    <font>
      <b/>
      <sz val="12"/>
      <color theme="1"/>
      <name val="Calibri"/>
      <family val="2"/>
      <scheme val="minor"/>
    </font>
    <font>
      <b/>
      <sz val="10"/>
      <name val="Calibri"/>
      <family val="2"/>
      <scheme val="minor"/>
    </font>
    <font>
      <b/>
      <sz val="9"/>
      <name val="Calibri"/>
      <family val="2"/>
      <scheme val="minor"/>
    </font>
    <font>
      <sz val="10"/>
      <name val="Calibri"/>
      <family val="2"/>
      <scheme val="minor"/>
    </font>
    <font>
      <b/>
      <sz val="9"/>
      <name val="Calibri"/>
      <family val="2"/>
    </font>
    <font>
      <sz val="9"/>
      <name val="Calibri"/>
      <family val="2"/>
    </font>
    <font>
      <sz val="9"/>
      <name val="Calibri"/>
      <family val="2"/>
      <scheme val="minor"/>
    </font>
    <font>
      <b/>
      <sz val="10"/>
      <name val="Verdana"/>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4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medium">
        <color auto="1"/>
      </bottom>
      <diagonal/>
    </border>
    <border>
      <left/>
      <right/>
      <top/>
      <bottom style="thin">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style="medium">
        <color indexed="64"/>
      </right>
      <top/>
      <bottom style="medium">
        <color indexed="64"/>
      </bottom>
      <diagonal/>
    </border>
    <border>
      <left/>
      <right style="thin">
        <color indexed="64"/>
      </right>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219">
    <xf numFmtId="0" fontId="0" fillId="0" borderId="0" xfId="0"/>
    <xf numFmtId="0" fontId="2" fillId="0" borderId="0" xfId="0" applyFont="1"/>
    <xf numFmtId="0" fontId="4" fillId="0" borderId="0" xfId="0" applyFont="1"/>
    <xf numFmtId="0" fontId="5" fillId="0" borderId="0" xfId="0" applyFont="1" applyAlignment="1">
      <alignment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center"/>
    </xf>
    <xf numFmtId="0" fontId="2" fillId="2" borderId="0" xfId="0" applyFont="1" applyFill="1"/>
    <xf numFmtId="0" fontId="2" fillId="4" borderId="0" xfId="0" applyFont="1" applyFill="1"/>
    <xf numFmtId="0" fontId="2" fillId="2" borderId="0" xfId="0" applyFont="1" applyFill="1" applyAlignment="1">
      <alignment vertical="top"/>
    </xf>
    <xf numFmtId="0" fontId="2" fillId="4" borderId="0" xfId="0" applyFont="1" applyFill="1" applyAlignment="1">
      <alignment vertical="top"/>
    </xf>
    <xf numFmtId="0" fontId="2" fillId="4" borderId="32" xfId="0" applyFont="1" applyFill="1" applyBorder="1"/>
    <xf numFmtId="0" fontId="7" fillId="2" borderId="5" xfId="0" applyFont="1" applyFill="1" applyBorder="1" applyAlignment="1">
      <alignment horizontal="center" vertical="center" wrapText="1"/>
    </xf>
    <xf numFmtId="0" fontId="7" fillId="2" borderId="23" xfId="0" applyFont="1" applyFill="1" applyBorder="1" applyAlignment="1">
      <alignment vertical="center" wrapText="1"/>
    </xf>
    <xf numFmtId="0" fontId="2" fillId="0" borderId="0" xfId="0" applyFont="1" applyAlignment="1">
      <alignment wrapText="1"/>
    </xf>
    <xf numFmtId="0" fontId="2" fillId="0" borderId="0" xfId="0" applyFont="1" applyAlignment="1">
      <alignment horizontal="center" vertical="center"/>
    </xf>
    <xf numFmtId="0" fontId="9" fillId="2" borderId="19"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7" fillId="2" borderId="4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6" xfId="0" applyFont="1" applyFill="1" applyBorder="1" applyAlignment="1">
      <alignment horizontal="left" vertical="top"/>
    </xf>
    <xf numFmtId="0" fontId="7" fillId="2" borderId="23" xfId="0" applyFont="1" applyFill="1" applyBorder="1" applyAlignment="1">
      <alignment horizontal="left" vertical="top"/>
    </xf>
    <xf numFmtId="49" fontId="10" fillId="2" borderId="5" xfId="0" applyNumberFormat="1" applyFont="1" applyFill="1" applyBorder="1" applyAlignment="1">
      <alignment horizontal="left" vertical="center" wrapText="1"/>
    </xf>
    <xf numFmtId="0" fontId="10" fillId="2" borderId="5" xfId="0" applyFont="1" applyFill="1" applyBorder="1" applyAlignment="1">
      <alignment horizontal="left" vertical="center"/>
    </xf>
    <xf numFmtId="0" fontId="9" fillId="2" borderId="23" xfId="0" applyFont="1" applyFill="1" applyBorder="1" applyAlignment="1">
      <alignment vertical="top" wrapText="1"/>
    </xf>
    <xf numFmtId="0" fontId="10" fillId="2" borderId="0" xfId="0" applyFont="1" applyFill="1" applyAlignment="1">
      <alignment horizontal="justify" vertical="justify" wrapText="1"/>
    </xf>
    <xf numFmtId="0" fontId="9" fillId="2" borderId="23" xfId="0" applyFont="1" applyFill="1" applyBorder="1" applyAlignment="1">
      <alignment vertical="center" wrapText="1"/>
    </xf>
    <xf numFmtId="44" fontId="7"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0" fontId="9" fillId="2" borderId="5" xfId="0" applyFont="1" applyFill="1" applyBorder="1" applyAlignment="1">
      <alignment vertical="center"/>
    </xf>
    <xf numFmtId="14" fontId="7" fillId="2" borderId="5" xfId="0" applyNumberFormat="1" applyFont="1" applyFill="1" applyBorder="1" applyAlignment="1">
      <alignment horizontal="center" vertical="center"/>
    </xf>
    <xf numFmtId="14" fontId="10" fillId="2" borderId="5" xfId="0" applyNumberFormat="1" applyFont="1" applyFill="1" applyBorder="1" applyAlignment="1">
      <alignment horizontal="left" vertical="center"/>
    </xf>
    <xf numFmtId="0" fontId="9" fillId="2" borderId="41" xfId="0" applyFont="1" applyFill="1" applyBorder="1" applyAlignment="1">
      <alignment vertical="center" wrapText="1"/>
    </xf>
    <xf numFmtId="44" fontId="7" fillId="2" borderId="41" xfId="0" applyNumberFormat="1" applyFont="1" applyFill="1" applyBorder="1" applyAlignment="1">
      <alignment horizontal="center" vertical="center"/>
    </xf>
    <xf numFmtId="0" fontId="9" fillId="2" borderId="41" xfId="0" applyFont="1" applyFill="1" applyBorder="1" applyAlignment="1">
      <alignment horizontal="center" vertical="center"/>
    </xf>
    <xf numFmtId="0" fontId="9" fillId="2" borderId="41" xfId="0" applyFont="1" applyFill="1" applyBorder="1" applyAlignment="1">
      <alignment vertical="top" wrapText="1"/>
    </xf>
    <xf numFmtId="0" fontId="7" fillId="2" borderId="5" xfId="0" applyFont="1" applyFill="1" applyBorder="1" applyAlignment="1">
      <alignment horizontal="center" vertical="center"/>
    </xf>
    <xf numFmtId="0" fontId="7" fillId="2" borderId="5" xfId="0" applyFont="1" applyFill="1" applyBorder="1" applyAlignment="1">
      <alignment vertical="center"/>
    </xf>
    <xf numFmtId="0" fontId="9" fillId="2" borderId="26" xfId="0" applyFont="1" applyFill="1" applyBorder="1" applyAlignment="1">
      <alignment vertical="center" wrapText="1"/>
    </xf>
    <xf numFmtId="44" fontId="7" fillId="2" borderId="26" xfId="0" applyNumberFormat="1" applyFont="1" applyFill="1" applyBorder="1" applyAlignment="1">
      <alignment horizontal="center" vertical="center"/>
    </xf>
    <xf numFmtId="0" fontId="9" fillId="2" borderId="26" xfId="0" applyFont="1" applyFill="1" applyBorder="1" applyAlignment="1">
      <alignment horizontal="center" vertical="center"/>
    </xf>
    <xf numFmtId="0" fontId="7" fillId="2" borderId="5" xfId="0" applyFont="1" applyFill="1" applyBorder="1" applyAlignment="1">
      <alignment vertical="center" wrapText="1"/>
    </xf>
    <xf numFmtId="0" fontId="11" fillId="2" borderId="5" xfId="0" applyFont="1" applyFill="1" applyBorder="1" applyAlignment="1">
      <alignment horizontal="center" vertical="center" wrapText="1"/>
    </xf>
    <xf numFmtId="0" fontId="9" fillId="2" borderId="5" xfId="0" applyFont="1" applyFill="1" applyBorder="1" applyAlignment="1">
      <alignment vertical="top" wrapText="1"/>
    </xf>
    <xf numFmtId="0" fontId="7" fillId="2" borderId="5" xfId="0" applyFont="1" applyFill="1" applyBorder="1" applyAlignment="1">
      <alignment horizontal="center" vertical="justify"/>
    </xf>
    <xf numFmtId="0" fontId="7" fillId="2" borderId="23" xfId="0" applyFont="1" applyFill="1" applyBorder="1" applyAlignment="1">
      <alignment horizontal="justify" vertical="justify"/>
    </xf>
    <xf numFmtId="0" fontId="7" fillId="2" borderId="23" xfId="0" applyFont="1" applyFill="1" applyBorder="1" applyAlignment="1">
      <alignment vertical="top"/>
    </xf>
    <xf numFmtId="0" fontId="7" fillId="2" borderId="28" xfId="0" applyFont="1" applyFill="1" applyBorder="1" applyAlignment="1">
      <alignment vertical="top"/>
    </xf>
    <xf numFmtId="0" fontId="8" fillId="2" borderId="24" xfId="0" applyFont="1" applyFill="1" applyBorder="1" applyAlignment="1">
      <alignment horizontal="justify" vertical="top" wrapText="1"/>
    </xf>
    <xf numFmtId="0" fontId="7" fillId="2" borderId="26" xfId="0" applyFont="1" applyFill="1" applyBorder="1" applyAlignment="1">
      <alignment horizontal="justify" vertical="justify"/>
    </xf>
    <xf numFmtId="14" fontId="8" fillId="2" borderId="24" xfId="0" applyNumberFormat="1" applyFont="1" applyFill="1" applyBorder="1" applyAlignment="1">
      <alignment horizontal="left" vertical="center"/>
    </xf>
    <xf numFmtId="0" fontId="8" fillId="2" borderId="30" xfId="0" applyFont="1" applyFill="1" applyBorder="1" applyAlignment="1">
      <alignment horizontal="left" vertical="center"/>
    </xf>
    <xf numFmtId="49" fontId="8" fillId="2" borderId="34" xfId="0" applyNumberFormat="1" applyFont="1" applyFill="1" applyBorder="1" applyAlignment="1">
      <alignment horizontal="left" vertical="center" wrapText="1"/>
    </xf>
    <xf numFmtId="0" fontId="8" fillId="2" borderId="24" xfId="0" applyFont="1" applyFill="1" applyBorder="1" applyAlignment="1">
      <alignment horizontal="left" vertical="center"/>
    </xf>
    <xf numFmtId="49" fontId="8" fillId="2" borderId="20" xfId="0" applyNumberFormat="1" applyFont="1" applyFill="1" applyBorder="1" applyAlignment="1">
      <alignment horizontal="left" vertical="center" wrapText="1"/>
    </xf>
    <xf numFmtId="0" fontId="8" fillId="2" borderId="33" xfId="0" applyFont="1" applyFill="1" applyBorder="1" applyAlignment="1">
      <alignment horizontal="left" vertical="center"/>
    </xf>
    <xf numFmtId="0" fontId="7" fillId="2" borderId="0" xfId="0" applyFont="1" applyFill="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6" xfId="0" applyFont="1" applyFill="1" applyBorder="1" applyAlignment="1">
      <alignment horizontal="justify" vertical="top" wrapText="1"/>
    </xf>
    <xf numFmtId="0" fontId="9" fillId="2" borderId="22" xfId="0" applyFont="1" applyFill="1" applyBorder="1" applyAlignment="1">
      <alignment vertical="center" wrapText="1"/>
    </xf>
    <xf numFmtId="165" fontId="9" fillId="2" borderId="23" xfId="0" applyNumberFormat="1" applyFont="1" applyFill="1" applyBorder="1" applyAlignment="1">
      <alignment horizontal="center" vertical="center"/>
    </xf>
    <xf numFmtId="0" fontId="9" fillId="2" borderId="41" xfId="0" applyFont="1" applyFill="1" applyBorder="1" applyAlignment="1">
      <alignment vertical="center"/>
    </xf>
    <xf numFmtId="0" fontId="7" fillId="2" borderId="41" xfId="0" applyFont="1" applyFill="1" applyBorder="1" applyAlignment="1">
      <alignment horizontal="left" vertical="center"/>
    </xf>
    <xf numFmtId="164" fontId="7" fillId="2" borderId="23" xfId="0" applyNumberFormat="1" applyFont="1" applyFill="1" applyBorder="1" applyAlignment="1">
      <alignment horizontal="center" vertical="center"/>
    </xf>
    <xf numFmtId="0" fontId="9" fillId="2" borderId="5" xfId="0" applyFont="1" applyFill="1" applyBorder="1" applyAlignment="1">
      <alignment vertical="center" wrapText="1"/>
    </xf>
    <xf numFmtId="0" fontId="9" fillId="2" borderId="26" xfId="0" applyFont="1" applyFill="1" applyBorder="1" applyAlignment="1">
      <alignment horizontal="center" vertical="center" wrapText="1"/>
    </xf>
    <xf numFmtId="0" fontId="9" fillId="2" borderId="29" xfId="0" applyFont="1" applyFill="1" applyBorder="1" applyAlignment="1">
      <alignment vertical="center"/>
    </xf>
    <xf numFmtId="0" fontId="7" fillId="2" borderId="29" xfId="0" applyFont="1" applyFill="1" applyBorder="1" applyAlignment="1">
      <alignment vertical="center"/>
    </xf>
    <xf numFmtId="0" fontId="9" fillId="2" borderId="2" xfId="0" applyFont="1" applyFill="1" applyBorder="1" applyAlignment="1">
      <alignment horizontal="left" vertical="center" wrapText="1"/>
    </xf>
    <xf numFmtId="0" fontId="9" fillId="2" borderId="2" xfId="0" applyFont="1" applyFill="1" applyBorder="1" applyAlignment="1">
      <alignment vertical="center"/>
    </xf>
    <xf numFmtId="0" fontId="7" fillId="2" borderId="2" xfId="0" applyFont="1" applyFill="1" applyBorder="1" applyAlignment="1">
      <alignment horizontal="left" vertical="center"/>
    </xf>
    <xf numFmtId="0" fontId="9" fillId="2" borderId="26" xfId="0" applyFont="1" applyFill="1" applyBorder="1" applyAlignment="1">
      <alignment horizontal="left" vertical="top" wrapText="1"/>
    </xf>
    <xf numFmtId="0" fontId="9" fillId="2" borderId="23" xfId="0" applyFont="1" applyFill="1" applyBorder="1" applyAlignment="1">
      <alignment horizontal="left" vertical="top" wrapText="1"/>
    </xf>
    <xf numFmtId="0" fontId="7" fillId="2" borderId="29" xfId="0" applyFont="1" applyFill="1" applyBorder="1" applyAlignment="1">
      <alignment horizontal="left" vertical="center"/>
    </xf>
    <xf numFmtId="165" fontId="9" fillId="2" borderId="26" xfId="0" applyNumberFormat="1" applyFont="1" applyFill="1" applyBorder="1" applyAlignment="1">
      <alignment horizontal="center" vertical="center"/>
    </xf>
    <xf numFmtId="0" fontId="7" fillId="2" borderId="44" xfId="0" applyFont="1" applyFill="1" applyBorder="1" applyAlignment="1">
      <alignment horizontal="center" vertical="center" wrapText="1"/>
    </xf>
    <xf numFmtId="0" fontId="9" fillId="2" borderId="5" xfId="0" applyFont="1" applyFill="1" applyBorder="1" applyAlignment="1">
      <alignment horizontal="center" vertical="center" wrapText="1"/>
    </xf>
    <xf numFmtId="14" fontId="7" fillId="2" borderId="0" xfId="0" applyNumberFormat="1" applyFont="1" applyFill="1"/>
    <xf numFmtId="165" fontId="7" fillId="2" borderId="23" xfId="0" applyNumberFormat="1" applyFont="1" applyFill="1" applyBorder="1" applyAlignment="1">
      <alignment horizontal="center" vertical="center"/>
    </xf>
    <xf numFmtId="0" fontId="7" fillId="2" borderId="44" xfId="0" applyFont="1" applyFill="1" applyBorder="1" applyAlignment="1">
      <alignment horizontal="center" vertical="top" wrapText="1"/>
    </xf>
    <xf numFmtId="0" fontId="9" fillId="2" borderId="5" xfId="0" applyFont="1" applyFill="1" applyBorder="1" applyAlignment="1">
      <alignment horizontal="justify" vertical="top" wrapText="1"/>
    </xf>
    <xf numFmtId="14" fontId="7" fillId="2" borderId="5" xfId="0" applyNumberFormat="1" applyFont="1" applyFill="1" applyBorder="1" applyAlignment="1">
      <alignment horizontal="center" vertical="top"/>
    </xf>
    <xf numFmtId="0" fontId="7" fillId="2" borderId="37" xfId="0" applyFont="1" applyFill="1" applyBorder="1" applyAlignment="1">
      <alignment horizontal="center" vertical="top" wrapText="1"/>
    </xf>
    <xf numFmtId="0" fontId="9" fillId="2" borderId="38" xfId="0" applyFont="1" applyFill="1" applyBorder="1" applyAlignment="1">
      <alignment horizontal="center" vertical="center"/>
    </xf>
    <xf numFmtId="0" fontId="7" fillId="2" borderId="5" xfId="0" applyFont="1" applyFill="1" applyBorder="1" applyAlignment="1">
      <alignment horizontal="left" vertical="top" wrapText="1"/>
    </xf>
    <xf numFmtId="0" fontId="9" fillId="2" borderId="5" xfId="0" applyFont="1" applyFill="1" applyBorder="1" applyAlignment="1">
      <alignment vertical="top"/>
    </xf>
    <xf numFmtId="165" fontId="9" fillId="2" borderId="23" xfId="0" applyNumberFormat="1" applyFont="1" applyFill="1" applyBorder="1" applyAlignment="1">
      <alignment horizontal="center" vertical="center" wrapText="1"/>
    </xf>
    <xf numFmtId="0" fontId="9" fillId="2" borderId="26" xfId="0" applyFont="1" applyFill="1" applyBorder="1" applyAlignment="1">
      <alignment vertical="center"/>
    </xf>
    <xf numFmtId="0" fontId="7" fillId="2" borderId="26" xfId="0" applyFont="1" applyFill="1" applyBorder="1" applyAlignment="1">
      <alignment horizontal="left" vertical="center"/>
    </xf>
    <xf numFmtId="0" fontId="13" fillId="2" borderId="0" xfId="0" applyFont="1" applyFill="1" applyAlignment="1">
      <alignment wrapText="1"/>
    </xf>
    <xf numFmtId="0" fontId="13" fillId="2" borderId="0" xfId="0" applyFont="1" applyFill="1" applyAlignment="1">
      <alignment horizontal="center" wrapText="1"/>
    </xf>
    <xf numFmtId="0" fontId="9" fillId="2" borderId="41" xfId="0" applyFont="1" applyFill="1" applyBorder="1" applyAlignment="1">
      <alignment horizontal="left" vertical="center" wrapText="1"/>
    </xf>
    <xf numFmtId="0" fontId="7" fillId="2" borderId="9" xfId="0" applyFont="1" applyFill="1" applyBorder="1"/>
    <xf numFmtId="0" fontId="7" fillId="2" borderId="10" xfId="0" applyFont="1" applyFill="1" applyBorder="1"/>
    <xf numFmtId="0" fontId="9" fillId="2" borderId="35" xfId="0" applyFont="1" applyFill="1" applyBorder="1"/>
    <xf numFmtId="0" fontId="9" fillId="2" borderId="36" xfId="0" applyFont="1" applyFill="1" applyBorder="1"/>
    <xf numFmtId="14" fontId="7" fillId="2" borderId="6" xfId="0" applyNumberFormat="1" applyFont="1" applyFill="1" applyBorder="1" applyAlignment="1">
      <alignment horizontal="left" vertical="center"/>
    </xf>
    <xf numFmtId="0" fontId="9" fillId="2" borderId="39" xfId="0" applyFont="1" applyFill="1" applyBorder="1"/>
    <xf numFmtId="0" fontId="7" fillId="2" borderId="43" xfId="0" applyFont="1" applyFill="1" applyBorder="1" applyAlignment="1">
      <alignment horizontal="left" vertical="center"/>
    </xf>
    <xf numFmtId="0" fontId="9" fillId="2" borderId="0" xfId="0" applyFont="1" applyFill="1"/>
    <xf numFmtId="164" fontId="7" fillId="2" borderId="17" xfId="0" applyNumberFormat="1" applyFont="1" applyFill="1" applyBorder="1" applyAlignment="1">
      <alignment vertical="center"/>
    </xf>
    <xf numFmtId="44" fontId="9" fillId="2" borderId="0" xfId="0" applyNumberFormat="1" applyFont="1" applyFill="1"/>
    <xf numFmtId="43" fontId="9" fillId="2" borderId="0" xfId="1" applyFont="1" applyFill="1" applyBorder="1" applyAlignment="1">
      <alignment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12" xfId="0" applyFont="1" applyFill="1" applyBorder="1" applyAlignment="1">
      <alignment horizontal="center" vertical="center"/>
    </xf>
    <xf numFmtId="0" fontId="12" fillId="2" borderId="5" xfId="0" applyFont="1" applyFill="1" applyBorder="1" applyAlignment="1">
      <alignment vertical="center"/>
    </xf>
    <xf numFmtId="0" fontId="8" fillId="2" borderId="5" xfId="0" applyFont="1" applyFill="1" applyBorder="1" applyAlignment="1">
      <alignment vertical="center" wrapText="1"/>
    </xf>
    <xf numFmtId="0" fontId="8" fillId="2" borderId="5" xfId="0" applyFont="1" applyFill="1" applyBorder="1" applyAlignment="1">
      <alignment vertical="center"/>
    </xf>
    <xf numFmtId="0" fontId="12" fillId="2" borderId="30" xfId="0" applyFont="1" applyFill="1" applyBorder="1" applyAlignment="1">
      <alignment vertical="center"/>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5" xfId="0" applyFont="1" applyFill="1" applyBorder="1"/>
    <xf numFmtId="0" fontId="12" fillId="2" borderId="5" xfId="0" applyFont="1" applyFill="1" applyBorder="1" applyAlignment="1">
      <alignment horizontal="center" vertical="center" wrapText="1"/>
    </xf>
    <xf numFmtId="0" fontId="8" fillId="2" borderId="34" xfId="0" applyFont="1" applyFill="1" applyBorder="1" applyAlignment="1">
      <alignment vertical="center" wrapText="1"/>
    </xf>
    <xf numFmtId="0" fontId="8" fillId="2" borderId="24" xfId="0" applyFont="1" applyFill="1" applyBorder="1" applyAlignment="1">
      <alignment vertical="center"/>
    </xf>
    <xf numFmtId="0" fontId="8" fillId="2" borderId="24" xfId="0" applyFont="1" applyFill="1" applyBorder="1" applyAlignment="1">
      <alignment horizontal="justify" vertical="center" wrapText="1"/>
    </xf>
    <xf numFmtId="0" fontId="13" fillId="2" borderId="5" xfId="0" applyFont="1" applyFill="1" applyBorder="1" applyAlignment="1">
      <alignment wrapText="1"/>
    </xf>
    <xf numFmtId="0" fontId="9" fillId="2" borderId="9" xfId="0" applyFont="1" applyFill="1" applyBorder="1" applyAlignment="1">
      <alignment horizontal="center" vertical="center" wrapText="1"/>
    </xf>
    <xf numFmtId="0" fontId="9" fillId="2" borderId="36" xfId="0" applyFont="1" applyFill="1" applyBorder="1" applyAlignment="1">
      <alignment vertical="center" wrapText="1"/>
    </xf>
    <xf numFmtId="0" fontId="9" fillId="2" borderId="39" xfId="0" applyFont="1" applyFill="1" applyBorder="1" applyAlignment="1">
      <alignment vertical="center" wrapText="1"/>
    </xf>
    <xf numFmtId="0" fontId="2" fillId="2" borderId="32" xfId="0" applyFont="1" applyFill="1" applyBorder="1"/>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39" xfId="0" applyFont="1" applyFill="1" applyBorder="1" applyAlignment="1">
      <alignment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5" xfId="0" applyFont="1" applyFill="1" applyBorder="1" applyAlignment="1">
      <alignment horizontal="center" wrapText="1"/>
    </xf>
    <xf numFmtId="0" fontId="12" fillId="2" borderId="36" xfId="0" applyFont="1" applyFill="1" applyBorder="1" applyAlignment="1">
      <alignment horizontal="center" wrapText="1"/>
    </xf>
    <xf numFmtId="0" fontId="12" fillId="2" borderId="39" xfId="0" applyFont="1" applyFill="1" applyBorder="1" applyAlignment="1">
      <alignment horizontal="center" wrapText="1"/>
    </xf>
    <xf numFmtId="0" fontId="12" fillId="2" borderId="21" xfId="0" applyFont="1" applyFill="1" applyBorder="1" applyAlignment="1">
      <alignment horizontal="center" wrapText="1"/>
    </xf>
    <xf numFmtId="0" fontId="12" fillId="2" borderId="25" xfId="0" applyFont="1" applyFill="1" applyBorder="1" applyAlignment="1">
      <alignment horizontal="center" wrapText="1"/>
    </xf>
    <xf numFmtId="0" fontId="12" fillId="2" borderId="31" xfId="0" applyFont="1" applyFill="1" applyBorder="1" applyAlignment="1">
      <alignment horizontal="center" wrapText="1"/>
    </xf>
    <xf numFmtId="0" fontId="12" fillId="2" borderId="39" xfId="0" applyFont="1" applyFill="1" applyBorder="1" applyAlignment="1">
      <alignment horizontal="center" vertical="center" wrapText="1"/>
    </xf>
    <xf numFmtId="164" fontId="7" fillId="2" borderId="19" xfId="0" applyNumberFormat="1" applyFont="1" applyFill="1" applyBorder="1" applyAlignment="1">
      <alignment horizontal="center" vertical="center"/>
    </xf>
    <xf numFmtId="164" fontId="7" fillId="2" borderId="23" xfId="0" applyNumberFormat="1" applyFont="1" applyFill="1" applyBorder="1" applyAlignment="1">
      <alignment horizontal="center" vertical="center"/>
    </xf>
    <xf numFmtId="164" fontId="7" fillId="2" borderId="28" xfId="0" applyNumberFormat="1" applyFont="1" applyFill="1" applyBorder="1" applyAlignment="1">
      <alignment horizontal="center" vertical="center"/>
    </xf>
    <xf numFmtId="165" fontId="9" fillId="2" borderId="19" xfId="0" applyNumberFormat="1" applyFont="1" applyFill="1" applyBorder="1" applyAlignment="1">
      <alignment horizontal="center" vertical="center" wrapText="1"/>
    </xf>
    <xf numFmtId="165" fontId="9" fillId="2" borderId="23" xfId="0" applyNumberFormat="1" applyFont="1" applyFill="1" applyBorder="1" applyAlignment="1">
      <alignment horizontal="center" vertical="center" wrapText="1"/>
    </xf>
    <xf numFmtId="165" fontId="9" fillId="2" borderId="28" xfId="0" applyNumberFormat="1"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6"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8" xfId="0" applyFont="1" applyFill="1" applyBorder="1" applyAlignment="1">
      <alignment horizontal="left" vertical="top" wrapText="1"/>
    </xf>
    <xf numFmtId="0" fontId="7" fillId="2" borderId="26" xfId="0" applyFont="1" applyFill="1" applyBorder="1" applyAlignment="1">
      <alignment horizontal="left" vertical="top"/>
    </xf>
    <xf numFmtId="0" fontId="7" fillId="2" borderId="23" xfId="0" applyFont="1" applyFill="1" applyBorder="1" applyAlignment="1">
      <alignment horizontal="left" vertical="top"/>
    </xf>
    <xf numFmtId="0" fontId="7" fillId="2" borderId="28" xfId="0" applyFont="1" applyFill="1" applyBorder="1" applyAlignment="1">
      <alignment horizontal="left" vertical="top"/>
    </xf>
    <xf numFmtId="164" fontId="7" fillId="2" borderId="38" xfId="0" applyNumberFormat="1" applyFont="1" applyFill="1" applyBorder="1" applyAlignment="1">
      <alignment horizontal="center" vertical="center"/>
    </xf>
    <xf numFmtId="164" fontId="7" fillId="2" borderId="45" xfId="0" applyNumberFormat="1" applyFont="1" applyFill="1" applyBorder="1" applyAlignment="1">
      <alignment horizontal="center" vertical="center"/>
    </xf>
    <xf numFmtId="0" fontId="7" fillId="2" borderId="26" xfId="0" applyFont="1" applyFill="1" applyBorder="1" applyAlignment="1">
      <alignment horizontal="left" vertical="top" wrapText="1"/>
    </xf>
    <xf numFmtId="0" fontId="7" fillId="2" borderId="23" xfId="0" applyFont="1" applyFill="1" applyBorder="1" applyAlignment="1">
      <alignment horizontal="left" vertical="top" wrapText="1"/>
    </xf>
    <xf numFmtId="0" fontId="7" fillId="2" borderId="28" xfId="0" applyFont="1" applyFill="1" applyBorder="1" applyAlignment="1">
      <alignment horizontal="left" vertical="top" wrapText="1"/>
    </xf>
    <xf numFmtId="0" fontId="9" fillId="2" borderId="18" xfId="0" applyFont="1" applyFill="1" applyBorder="1" applyAlignment="1">
      <alignment vertical="center" wrapText="1"/>
    </xf>
    <xf numFmtId="0" fontId="9" fillId="2" borderId="22" xfId="0" applyFont="1" applyFill="1" applyBorder="1" applyAlignment="1">
      <alignment vertical="center" wrapText="1"/>
    </xf>
    <xf numFmtId="164" fontId="7" fillId="2" borderId="42" xfId="0" applyNumberFormat="1" applyFont="1" applyFill="1" applyBorder="1" applyAlignment="1">
      <alignment horizontal="center" vertical="center"/>
    </xf>
    <xf numFmtId="164" fontId="7" fillId="2" borderId="40" xfId="0" applyNumberFormat="1" applyFont="1" applyFill="1" applyBorder="1" applyAlignment="1">
      <alignment horizontal="center" vertical="center"/>
    </xf>
    <xf numFmtId="0" fontId="9" fillId="2" borderId="27" xfId="0" applyFont="1" applyFill="1" applyBorder="1" applyAlignment="1">
      <alignment vertical="center" wrapText="1"/>
    </xf>
    <xf numFmtId="0" fontId="9" fillId="2" borderId="2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165" fontId="9" fillId="2" borderId="19" xfId="0" applyNumberFormat="1" applyFont="1" applyFill="1" applyBorder="1" applyAlignment="1">
      <alignment horizontal="center" vertical="center"/>
    </xf>
    <xf numFmtId="165" fontId="9" fillId="2" borderId="23" xfId="0" applyNumberFormat="1" applyFont="1" applyFill="1" applyBorder="1" applyAlignment="1">
      <alignment horizontal="center" vertical="center"/>
    </xf>
    <xf numFmtId="165" fontId="9" fillId="2" borderId="28" xfId="0" applyNumberFormat="1" applyFont="1" applyFill="1" applyBorder="1" applyAlignment="1">
      <alignment horizontal="center" vertical="center"/>
    </xf>
    <xf numFmtId="0" fontId="9" fillId="2" borderId="4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6" xfId="0" applyFont="1" applyFill="1" applyBorder="1" applyAlignment="1">
      <alignment vertical="center" wrapText="1"/>
    </xf>
    <xf numFmtId="0" fontId="9" fillId="2" borderId="23" xfId="0" applyFont="1" applyFill="1" applyBorder="1" applyAlignment="1">
      <alignment vertical="center" wrapText="1"/>
    </xf>
    <xf numFmtId="0" fontId="9" fillId="2" borderId="41" xfId="0" applyFont="1" applyFill="1" applyBorder="1" applyAlignment="1">
      <alignment vertical="center" wrapText="1"/>
    </xf>
    <xf numFmtId="0" fontId="9" fillId="2" borderId="26" xfId="0" applyFont="1" applyFill="1" applyBorder="1" applyAlignment="1">
      <alignment horizontal="center" vertical="center"/>
    </xf>
    <xf numFmtId="0" fontId="9" fillId="2" borderId="41"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8"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2" fillId="0" borderId="44" xfId="0" applyFont="1" applyBorder="1"/>
    <xf numFmtId="0" fontId="9" fillId="2" borderId="9" xfId="0" applyFont="1" applyFill="1" applyBorder="1" applyAlignment="1">
      <alignment horizontal="center" vertical="center" wrapText="1"/>
    </xf>
    <xf numFmtId="0" fontId="9" fillId="2" borderId="42" xfId="0" applyFont="1" applyFill="1" applyBorder="1" applyAlignment="1">
      <alignment horizontal="center" vertical="center"/>
    </xf>
    <xf numFmtId="164" fontId="7" fillId="2" borderId="26" xfId="0" applyNumberFormat="1" applyFont="1" applyFill="1" applyBorder="1" applyAlignment="1">
      <alignment horizontal="center" vertical="center"/>
    </xf>
    <xf numFmtId="164" fontId="7" fillId="2" borderId="41" xfId="0" applyNumberFormat="1" applyFont="1" applyFill="1" applyBorder="1" applyAlignment="1">
      <alignment horizontal="center" vertical="center"/>
    </xf>
    <xf numFmtId="165" fontId="9" fillId="2" borderId="26" xfId="0" applyNumberFormat="1" applyFont="1" applyFill="1" applyBorder="1" applyAlignment="1">
      <alignment horizontal="center" vertical="center" wrapText="1"/>
    </xf>
    <xf numFmtId="165" fontId="9" fillId="2" borderId="41"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108858</xdr:colOff>
      <xdr:row>0</xdr:row>
      <xdr:rowOff>2</xdr:rowOff>
    </xdr:from>
    <xdr:to>
      <xdr:col>3</xdr:col>
      <xdr:colOff>609600</xdr:colOff>
      <xdr:row>0</xdr:row>
      <xdr:rowOff>752475</xdr:rowOff>
    </xdr:to>
    <xdr:pic>
      <xdr:nvPicPr>
        <xdr:cNvPr id="2" name="Imagen 1">
          <a:extLst>
            <a:ext uri="{FF2B5EF4-FFF2-40B4-BE49-F238E27FC236}">
              <a16:creationId xmlns:a16="http://schemas.microsoft.com/office/drawing/2014/main" id="{FBE1918D-5C7C-407E-A57C-AE46B1D82B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833" y="2"/>
          <a:ext cx="3072492" cy="7524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E4F30-9077-4F1A-AF2F-A8E2B680655A}">
  <dimension ref="A1:XQ181"/>
  <sheetViews>
    <sheetView tabSelected="1" workbookViewId="0">
      <selection activeCell="E42" sqref="E42:E45"/>
    </sheetView>
  </sheetViews>
  <sheetFormatPr baseColWidth="10" defaultColWidth="11.42578125" defaultRowHeight="15" x14ac:dyDescent="0.25"/>
  <cols>
    <col min="1" max="1" width="4.5703125" style="1" customWidth="1"/>
    <col min="2" max="2" width="21.85546875" style="10" customWidth="1"/>
    <col min="3" max="3" width="16.7109375" style="10" customWidth="1"/>
    <col min="4" max="4" width="14.5703125" style="1" customWidth="1"/>
    <col min="5" max="5" width="12" style="1" customWidth="1"/>
    <col min="6" max="6" width="13.140625" style="1" customWidth="1"/>
    <col min="7" max="7" width="15.7109375" style="17" customWidth="1"/>
    <col min="8" max="8" width="18.140625" style="1" customWidth="1"/>
    <col min="9" max="9" width="14.7109375" style="18" customWidth="1"/>
    <col min="10" max="10" width="15.7109375" style="1" customWidth="1"/>
    <col min="11" max="11" width="16.85546875" style="1" customWidth="1"/>
    <col min="12" max="12" width="26.28515625" customWidth="1"/>
    <col min="13" max="13" width="20" style="1" customWidth="1"/>
    <col min="14" max="14" width="15.28515625" style="1" bestFit="1" customWidth="1"/>
    <col min="15" max="16384" width="11.42578125" style="1"/>
  </cols>
  <sheetData>
    <row r="1" spans="1:641" ht="75" customHeight="1" x14ac:dyDescent="0.25">
      <c r="B1" s="181" t="s">
        <v>0</v>
      </c>
      <c r="C1" s="182"/>
      <c r="D1" s="182"/>
      <c r="E1" s="182"/>
      <c r="F1" s="182"/>
      <c r="G1" s="182"/>
      <c r="H1" s="182"/>
      <c r="I1" s="182"/>
      <c r="J1" s="182"/>
      <c r="K1" s="182"/>
      <c r="L1" s="183"/>
    </row>
    <row r="2" spans="1:641" ht="21" x14ac:dyDescent="0.35">
      <c r="B2" s="184"/>
      <c r="C2" s="185"/>
      <c r="D2" s="185"/>
      <c r="E2" s="185"/>
      <c r="F2" s="185"/>
      <c r="G2" s="185"/>
      <c r="H2" s="185"/>
      <c r="I2" s="185"/>
      <c r="J2" s="185"/>
      <c r="K2" s="185"/>
      <c r="L2" s="186"/>
    </row>
    <row r="3" spans="1:641" s="2" customFormat="1" x14ac:dyDescent="0.25">
      <c r="B3" s="187" t="s">
        <v>1</v>
      </c>
      <c r="C3" s="188"/>
      <c r="D3" s="188"/>
      <c r="E3" s="188"/>
      <c r="F3" s="188"/>
      <c r="G3" s="188"/>
      <c r="H3" s="188" t="s">
        <v>2</v>
      </c>
      <c r="I3" s="188"/>
      <c r="J3" s="188"/>
      <c r="K3" s="188"/>
      <c r="L3" s="189"/>
    </row>
    <row r="4" spans="1:641" s="2" customFormat="1" x14ac:dyDescent="0.25">
      <c r="B4" s="190" t="s">
        <v>3</v>
      </c>
      <c r="C4" s="191"/>
      <c r="D4" s="191"/>
      <c r="E4" s="191"/>
      <c r="F4" s="191"/>
      <c r="G4" s="191"/>
      <c r="H4" s="191"/>
      <c r="I4" s="191"/>
      <c r="J4" s="191"/>
      <c r="K4" s="191"/>
      <c r="L4" s="191"/>
    </row>
    <row r="5" spans="1:641" s="2" customFormat="1" ht="15.75" x14ac:dyDescent="0.25">
      <c r="B5" s="187" t="s">
        <v>4</v>
      </c>
      <c r="C5" s="188"/>
      <c r="D5" s="188"/>
      <c r="E5" s="188"/>
      <c r="F5" s="188"/>
      <c r="G5" s="188"/>
      <c r="H5" s="188"/>
      <c r="I5" s="188"/>
      <c r="J5" s="188"/>
      <c r="K5" s="188"/>
      <c r="L5" s="189"/>
      <c r="M5" s="3"/>
      <c r="N5" s="3"/>
      <c r="O5" s="3"/>
    </row>
    <row r="6" spans="1:641" s="2" customFormat="1" ht="15.75" x14ac:dyDescent="0.25">
      <c r="B6" s="187" t="s">
        <v>5</v>
      </c>
      <c r="C6" s="188"/>
      <c r="D6" s="188"/>
      <c r="E6" s="188"/>
      <c r="F6" s="188"/>
      <c r="G6" s="188"/>
      <c r="H6" s="188"/>
      <c r="I6" s="188"/>
      <c r="J6" s="188"/>
      <c r="K6" s="188"/>
      <c r="L6" s="189"/>
      <c r="M6" s="3"/>
      <c r="N6" s="3"/>
      <c r="O6" s="3"/>
    </row>
    <row r="7" spans="1:641" s="2" customFormat="1" x14ac:dyDescent="0.25">
      <c r="B7" s="187" t="s">
        <v>182</v>
      </c>
      <c r="C7" s="188"/>
      <c r="D7" s="188"/>
      <c r="E7" s="188"/>
      <c r="F7" s="188"/>
      <c r="G7" s="188"/>
      <c r="H7" s="188"/>
      <c r="I7" s="188"/>
      <c r="J7" s="188"/>
      <c r="K7" s="188"/>
      <c r="L7" s="189"/>
    </row>
    <row r="8" spans="1:641" s="2" customFormat="1" x14ac:dyDescent="0.25">
      <c r="B8" s="187" t="s">
        <v>6</v>
      </c>
      <c r="C8" s="188"/>
      <c r="D8" s="188"/>
      <c r="E8" s="188"/>
      <c r="F8" s="188"/>
      <c r="G8" s="188"/>
      <c r="H8" s="188"/>
      <c r="I8" s="188"/>
      <c r="J8" s="188"/>
      <c r="K8" s="188"/>
      <c r="L8" s="189"/>
    </row>
    <row r="9" spans="1:641" ht="15.75" x14ac:dyDescent="0.25">
      <c r="B9" s="4"/>
      <c r="C9" s="5"/>
      <c r="D9" s="6"/>
      <c r="E9" s="6"/>
      <c r="F9" s="6"/>
      <c r="G9" s="7"/>
      <c r="H9" s="6"/>
      <c r="I9" s="6"/>
      <c r="J9" s="6"/>
      <c r="K9" s="6"/>
      <c r="L9" s="8"/>
    </row>
    <row r="10" spans="1:641" s="9" customFormat="1" ht="53.25" customHeight="1" thickBot="1" x14ac:dyDescent="0.3">
      <c r="B10" s="192" t="s">
        <v>7</v>
      </c>
      <c r="C10" s="193"/>
      <c r="D10" s="193"/>
      <c r="E10" s="193"/>
      <c r="F10" s="193"/>
      <c r="G10" s="193"/>
      <c r="H10" s="193"/>
      <c r="I10" s="193"/>
      <c r="J10" s="193"/>
      <c r="K10" s="193"/>
      <c r="L10" s="194"/>
    </row>
    <row r="11" spans="1:641" ht="50.25" customHeight="1" thickBot="1" x14ac:dyDescent="0.3">
      <c r="B11" s="110" t="s">
        <v>8</v>
      </c>
      <c r="C11" s="110" t="s">
        <v>8</v>
      </c>
      <c r="D11" s="111" t="s">
        <v>9</v>
      </c>
      <c r="E11" s="111" t="s">
        <v>10</v>
      </c>
      <c r="F11" s="111" t="s">
        <v>11</v>
      </c>
      <c r="G11" s="111" t="s">
        <v>12</v>
      </c>
      <c r="H11" s="195" t="s">
        <v>13</v>
      </c>
      <c r="I11" s="196"/>
      <c r="J11" s="195" t="s">
        <v>14</v>
      </c>
      <c r="K11" s="197"/>
      <c r="L11" s="113" t="s">
        <v>15</v>
      </c>
      <c r="M11" s="112" t="s">
        <v>16</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row>
    <row r="12" spans="1:641" s="11" customFormat="1" ht="39" customHeight="1" x14ac:dyDescent="0.25">
      <c r="A12" s="10"/>
      <c r="B12" s="170" t="s">
        <v>17</v>
      </c>
      <c r="C12" s="146">
        <v>3000</v>
      </c>
      <c r="D12" s="178">
        <v>3000</v>
      </c>
      <c r="E12" s="153">
        <v>1</v>
      </c>
      <c r="F12" s="156" t="s">
        <v>18</v>
      </c>
      <c r="G12" s="36" t="s">
        <v>19</v>
      </c>
      <c r="H12" s="21" t="s">
        <v>30</v>
      </c>
      <c r="I12" s="68" t="s">
        <v>20</v>
      </c>
      <c r="J12" s="69">
        <v>18878407</v>
      </c>
      <c r="K12" s="68" t="s">
        <v>53</v>
      </c>
      <c r="L12" s="123" t="s">
        <v>54</v>
      </c>
      <c r="M12" s="132" t="s">
        <v>55</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row>
    <row r="13" spans="1:641" s="11" customFormat="1" ht="26.25" customHeight="1" x14ac:dyDescent="0.25">
      <c r="A13" s="10"/>
      <c r="B13" s="170"/>
      <c r="C13" s="147"/>
      <c r="D13" s="178"/>
      <c r="E13" s="153"/>
      <c r="F13" s="153"/>
      <c r="G13" s="71" t="s">
        <v>22</v>
      </c>
      <c r="H13" s="22">
        <v>8539332</v>
      </c>
      <c r="I13" s="33" t="s">
        <v>23</v>
      </c>
      <c r="J13" s="45" t="s">
        <v>56</v>
      </c>
      <c r="K13" s="33" t="s">
        <v>57</v>
      </c>
      <c r="L13" s="124" t="s">
        <v>58</v>
      </c>
      <c r="M13" s="132"/>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row>
    <row r="14" spans="1:641" s="11" customFormat="1" ht="117" customHeight="1" x14ac:dyDescent="0.25">
      <c r="A14" s="10"/>
      <c r="B14" s="170"/>
      <c r="C14" s="147"/>
      <c r="D14" s="178"/>
      <c r="E14" s="153"/>
      <c r="F14" s="153"/>
      <c r="G14" s="198"/>
      <c r="H14" s="204"/>
      <c r="I14" s="71" t="s">
        <v>25</v>
      </c>
      <c r="J14" s="45" t="s">
        <v>59</v>
      </c>
      <c r="K14" s="71" t="s">
        <v>26</v>
      </c>
      <c r="L14" s="125" t="s">
        <v>60</v>
      </c>
      <c r="M14" s="132"/>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row>
    <row r="15" spans="1:641" s="11" customFormat="1" ht="24.75" customHeight="1" x14ac:dyDescent="0.25">
      <c r="A15" s="10"/>
      <c r="B15" s="170"/>
      <c r="C15" s="147"/>
      <c r="D15" s="178"/>
      <c r="E15" s="153"/>
      <c r="F15" s="153"/>
      <c r="G15" s="156"/>
      <c r="H15" s="205"/>
      <c r="I15" s="33" t="s">
        <v>27</v>
      </c>
      <c r="J15" s="45" t="s">
        <v>61</v>
      </c>
      <c r="K15" s="33" t="s">
        <v>62</v>
      </c>
      <c r="L15" s="54">
        <v>44929</v>
      </c>
      <c r="M15" s="132"/>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row>
    <row r="16" spans="1:641" s="11" customFormat="1" ht="15.75" customHeight="1" thickBot="1" x14ac:dyDescent="0.3">
      <c r="A16" s="10"/>
      <c r="B16" s="173"/>
      <c r="C16" s="148"/>
      <c r="D16" s="179"/>
      <c r="E16" s="154"/>
      <c r="F16" s="154"/>
      <c r="G16" s="157"/>
      <c r="H16" s="206"/>
      <c r="I16" s="73" t="s">
        <v>28</v>
      </c>
      <c r="J16" s="74" t="s">
        <v>29</v>
      </c>
      <c r="K16" s="73"/>
      <c r="L16" s="117"/>
      <c r="M16" s="133"/>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row>
    <row r="17" spans="1:641" s="11" customFormat="1" ht="35.25" customHeight="1" x14ac:dyDescent="0.25">
      <c r="A17" s="10"/>
      <c r="B17" s="169" t="s">
        <v>31</v>
      </c>
      <c r="C17" s="146">
        <f>+E17*D17</f>
        <v>2500</v>
      </c>
      <c r="D17" s="177">
        <v>2500</v>
      </c>
      <c r="E17" s="152">
        <v>1</v>
      </c>
      <c r="F17" s="155" t="s">
        <v>32</v>
      </c>
      <c r="G17" s="75" t="s">
        <v>19</v>
      </c>
      <c r="H17" s="23" t="s">
        <v>33</v>
      </c>
      <c r="I17" s="76" t="s">
        <v>20</v>
      </c>
      <c r="J17" s="77">
        <v>19041756</v>
      </c>
      <c r="K17" s="76" t="s">
        <v>63</v>
      </c>
      <c r="L17" s="58" t="s">
        <v>64</v>
      </c>
      <c r="M17" s="131" t="s">
        <v>65</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row>
    <row r="18" spans="1:641" s="11" customFormat="1" ht="38.25" x14ac:dyDescent="0.25">
      <c r="A18" s="10"/>
      <c r="B18" s="170"/>
      <c r="C18" s="147"/>
      <c r="D18" s="178"/>
      <c r="E18" s="153"/>
      <c r="F18" s="156"/>
      <c r="G18" s="158" t="s">
        <v>22</v>
      </c>
      <c r="H18" s="161">
        <v>29355850</v>
      </c>
      <c r="I18" s="33" t="s">
        <v>23</v>
      </c>
      <c r="J18" s="22" t="s">
        <v>66</v>
      </c>
      <c r="K18" s="33" t="s">
        <v>57</v>
      </c>
      <c r="L18" s="54" t="s">
        <v>67</v>
      </c>
      <c r="M18" s="132"/>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row>
    <row r="19" spans="1:641" s="11" customFormat="1" ht="134.25" customHeight="1" x14ac:dyDescent="0.25">
      <c r="A19" s="10"/>
      <c r="B19" s="170"/>
      <c r="C19" s="147"/>
      <c r="D19" s="178"/>
      <c r="E19" s="153"/>
      <c r="F19" s="156"/>
      <c r="G19" s="159"/>
      <c r="H19" s="162"/>
      <c r="I19" s="71" t="s">
        <v>25</v>
      </c>
      <c r="J19" s="22" t="s">
        <v>66</v>
      </c>
      <c r="K19" s="33" t="s">
        <v>26</v>
      </c>
      <c r="L19" s="52" t="s">
        <v>68</v>
      </c>
      <c r="M19" s="132"/>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row>
    <row r="20" spans="1:641" s="11" customFormat="1" ht="38.25" x14ac:dyDescent="0.25">
      <c r="A20" s="10"/>
      <c r="B20" s="170"/>
      <c r="C20" s="147"/>
      <c r="D20" s="178"/>
      <c r="E20" s="153"/>
      <c r="F20" s="156"/>
      <c r="G20" s="159"/>
      <c r="H20" s="162"/>
      <c r="I20" s="33" t="s">
        <v>27</v>
      </c>
      <c r="J20" s="22" t="s">
        <v>69</v>
      </c>
      <c r="K20" s="33" t="s">
        <v>70</v>
      </c>
      <c r="L20" s="54">
        <v>44939</v>
      </c>
      <c r="M20" s="132"/>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row>
    <row r="21" spans="1:641" s="11" customFormat="1" ht="15.75" thickBot="1" x14ac:dyDescent="0.3">
      <c r="A21" s="10"/>
      <c r="B21" s="170"/>
      <c r="C21" s="147"/>
      <c r="D21" s="178"/>
      <c r="E21" s="153"/>
      <c r="F21" s="156"/>
      <c r="G21" s="159"/>
      <c r="H21" s="162"/>
      <c r="I21" s="73" t="s">
        <v>28</v>
      </c>
      <c r="J21" s="80" t="s">
        <v>34</v>
      </c>
      <c r="K21" s="73"/>
      <c r="L21" s="55"/>
      <c r="M21" s="133"/>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c r="TB21" s="10"/>
      <c r="TC21" s="10"/>
      <c r="TD21" s="10"/>
      <c r="TE21" s="10"/>
      <c r="TF21" s="10"/>
      <c r="TG21" s="10"/>
      <c r="TH21" s="10"/>
      <c r="TI21" s="10"/>
      <c r="TJ21" s="10"/>
      <c r="TK21" s="10"/>
      <c r="TL21" s="10"/>
      <c r="TM21" s="10"/>
      <c r="TN21" s="10"/>
      <c r="TO21" s="10"/>
      <c r="TP21" s="10"/>
      <c r="TQ21" s="10"/>
      <c r="TR21" s="10"/>
      <c r="TS21" s="10"/>
      <c r="TT21" s="10"/>
      <c r="TU21" s="10"/>
      <c r="TV21" s="10"/>
      <c r="TW21" s="10"/>
      <c r="TX21" s="10"/>
      <c r="TY21" s="10"/>
      <c r="TZ21" s="10"/>
      <c r="UA21" s="10"/>
      <c r="UB21" s="10"/>
      <c r="UC21" s="10"/>
      <c r="UD21" s="10"/>
      <c r="UE21" s="10"/>
      <c r="UF21" s="10"/>
      <c r="UG21" s="10"/>
      <c r="UH21" s="10"/>
      <c r="UI21" s="10"/>
      <c r="UJ21" s="10"/>
      <c r="UK21" s="10"/>
      <c r="UL21" s="10"/>
      <c r="UM21" s="10"/>
      <c r="UN21" s="10"/>
      <c r="UO21" s="10"/>
      <c r="UP21" s="10"/>
      <c r="UQ21" s="10"/>
      <c r="UR21" s="10"/>
      <c r="US21" s="10"/>
      <c r="UT21" s="10"/>
      <c r="UU21" s="10"/>
      <c r="UV21" s="10"/>
      <c r="UW21" s="10"/>
      <c r="UX21" s="10"/>
      <c r="UY21" s="10"/>
      <c r="UZ21" s="10"/>
      <c r="VA21" s="10"/>
      <c r="VB21" s="10"/>
      <c r="VC21" s="10"/>
      <c r="VD21" s="10"/>
      <c r="VE21" s="10"/>
      <c r="VF21" s="10"/>
      <c r="VG21" s="10"/>
      <c r="VH21" s="10"/>
      <c r="VI21" s="10"/>
      <c r="VJ21" s="10"/>
      <c r="VK21" s="10"/>
      <c r="VL21" s="10"/>
      <c r="VM21" s="10"/>
      <c r="VN21" s="10"/>
      <c r="VO21" s="10"/>
      <c r="VP21" s="10"/>
      <c r="VQ21" s="10"/>
      <c r="VR21" s="10"/>
      <c r="VS21" s="10"/>
      <c r="VT21" s="10"/>
      <c r="VU21" s="10"/>
      <c r="VV21" s="10"/>
      <c r="VW21" s="10"/>
      <c r="VX21" s="10"/>
      <c r="VY21" s="10"/>
      <c r="VZ21" s="10"/>
      <c r="WA21" s="10"/>
      <c r="WB21" s="10"/>
      <c r="WC21" s="10"/>
      <c r="WD21" s="10"/>
      <c r="WE21" s="10"/>
      <c r="WF21" s="10"/>
      <c r="WG21" s="10"/>
      <c r="WH21" s="10"/>
      <c r="WI21" s="10"/>
      <c r="WJ21" s="10"/>
      <c r="WK21" s="10"/>
      <c r="WL21" s="10"/>
      <c r="WM21" s="10"/>
      <c r="WN21" s="10"/>
      <c r="WO21" s="10"/>
      <c r="WP21" s="10"/>
      <c r="WQ21" s="10"/>
      <c r="WR21" s="10"/>
      <c r="WS21" s="10"/>
      <c r="WT21" s="10"/>
      <c r="WU21" s="10"/>
      <c r="WV21" s="10"/>
      <c r="WW21" s="10"/>
      <c r="WX21" s="10"/>
      <c r="WY21" s="10"/>
      <c r="WZ21" s="10"/>
      <c r="XA21" s="10"/>
      <c r="XB21" s="10"/>
      <c r="XC21" s="10"/>
      <c r="XD21" s="10"/>
      <c r="XE21" s="10"/>
      <c r="XF21" s="10"/>
      <c r="XG21" s="10"/>
      <c r="XH21" s="10"/>
      <c r="XI21" s="10"/>
      <c r="XJ21" s="10"/>
      <c r="XK21" s="10"/>
      <c r="XL21" s="10"/>
      <c r="XM21" s="10"/>
      <c r="XN21" s="10"/>
      <c r="XO21" s="10"/>
      <c r="XP21" s="10"/>
      <c r="XQ21" s="10"/>
    </row>
    <row r="22" spans="1:641" s="11" customFormat="1" ht="42" customHeight="1" x14ac:dyDescent="0.25">
      <c r="A22" s="10"/>
      <c r="B22" s="199" t="s">
        <v>31</v>
      </c>
      <c r="C22" s="43"/>
      <c r="D22" s="81"/>
      <c r="E22" s="202">
        <v>1</v>
      </c>
      <c r="F22" s="72"/>
      <c r="G22" s="75" t="s">
        <v>19</v>
      </c>
      <c r="H22" s="82" t="s">
        <v>35</v>
      </c>
      <c r="I22" s="33" t="s">
        <v>20</v>
      </c>
      <c r="J22" s="41">
        <v>18977332</v>
      </c>
      <c r="K22" s="33" t="s">
        <v>21</v>
      </c>
      <c r="L22" s="41" t="s">
        <v>71</v>
      </c>
      <c r="M22" s="26"/>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row>
    <row r="23" spans="1:641" s="11" customFormat="1" ht="32.25" customHeight="1" x14ac:dyDescent="0.25">
      <c r="A23" s="10"/>
      <c r="B23" s="200"/>
      <c r="C23" s="30"/>
      <c r="D23" s="31"/>
      <c r="E23" s="153"/>
      <c r="F23" s="32"/>
      <c r="G23" s="83" t="s">
        <v>72</v>
      </c>
      <c r="H23" s="15">
        <v>7351267</v>
      </c>
      <c r="I23" s="33" t="s">
        <v>23</v>
      </c>
      <c r="J23" s="84">
        <v>44937</v>
      </c>
      <c r="K23" s="33" t="s">
        <v>24</v>
      </c>
      <c r="L23" s="41" t="s">
        <v>67</v>
      </c>
      <c r="M23" s="27"/>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row>
    <row r="24" spans="1:641" s="13" customFormat="1" ht="127.5" customHeight="1" x14ac:dyDescent="0.25">
      <c r="A24" s="12"/>
      <c r="B24" s="200"/>
      <c r="C24" s="85">
        <v>240000</v>
      </c>
      <c r="D24" s="67">
        <v>240000</v>
      </c>
      <c r="E24" s="153"/>
      <c r="F24" s="20" t="s">
        <v>32</v>
      </c>
      <c r="G24" s="20"/>
      <c r="H24" s="28"/>
      <c r="I24" s="86"/>
      <c r="J24" s="87" t="s">
        <v>25</v>
      </c>
      <c r="K24" s="88">
        <v>44937</v>
      </c>
      <c r="L24" s="29" t="s">
        <v>73</v>
      </c>
      <c r="M24" s="46" t="s">
        <v>74</v>
      </c>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row>
    <row r="25" spans="1:641" s="11" customFormat="1" ht="29.25" customHeight="1" x14ac:dyDescent="0.25">
      <c r="A25" s="10"/>
      <c r="B25" s="200"/>
      <c r="C25" s="30"/>
      <c r="D25" s="31"/>
      <c r="E25" s="153"/>
      <c r="F25" s="32"/>
      <c r="G25" s="20"/>
      <c r="H25" s="28"/>
      <c r="I25" s="86"/>
      <c r="J25" s="33" t="s">
        <v>27</v>
      </c>
      <c r="K25" s="34">
        <v>44937</v>
      </c>
      <c r="L25" s="33" t="s">
        <v>41</v>
      </c>
      <c r="M25" s="35" t="s">
        <v>40</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row>
    <row r="26" spans="1:641" s="14" customFormat="1" ht="15.75" thickBot="1" x14ac:dyDescent="0.3">
      <c r="A26" s="10"/>
      <c r="B26" s="201"/>
      <c r="C26" s="36"/>
      <c r="D26" s="37"/>
      <c r="E26" s="203"/>
      <c r="F26" s="38"/>
      <c r="G26" s="36"/>
      <c r="H26" s="39"/>
      <c r="I26" s="89"/>
      <c r="J26" s="33" t="s">
        <v>28</v>
      </c>
      <c r="K26" s="40" t="s">
        <v>75</v>
      </c>
      <c r="L26" s="33"/>
      <c r="M26" s="27"/>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c r="IS26" s="130"/>
      <c r="IT26" s="130"/>
      <c r="IU26" s="130"/>
      <c r="IV26" s="130"/>
      <c r="IW26" s="130"/>
      <c r="IX26" s="130"/>
      <c r="IY26" s="130"/>
      <c r="IZ26" s="130"/>
      <c r="JA26" s="130"/>
      <c r="JB26" s="130"/>
      <c r="JC26" s="130"/>
      <c r="JD26" s="130"/>
      <c r="JE26" s="130"/>
      <c r="JF26" s="130"/>
      <c r="JG26" s="130"/>
      <c r="JH26" s="130"/>
      <c r="JI26" s="130"/>
      <c r="JJ26" s="130"/>
      <c r="JK26" s="130"/>
      <c r="JL26" s="130"/>
      <c r="JM26" s="130"/>
      <c r="JN26" s="130"/>
      <c r="JO26" s="130"/>
      <c r="JP26" s="130"/>
      <c r="JQ26" s="130"/>
      <c r="JR26" s="130"/>
      <c r="JS26" s="130"/>
      <c r="JT26" s="130"/>
      <c r="JU26" s="130"/>
      <c r="JV26" s="130"/>
      <c r="JW26" s="130"/>
      <c r="JX26" s="130"/>
      <c r="JY26" s="130"/>
      <c r="JZ26" s="130"/>
      <c r="KA26" s="130"/>
      <c r="KB26" s="130"/>
      <c r="KC26" s="130"/>
      <c r="KD26" s="130"/>
      <c r="KE26" s="130"/>
      <c r="KF26" s="130"/>
      <c r="KG26" s="130"/>
      <c r="KH26" s="130"/>
      <c r="KI26" s="130"/>
      <c r="KJ26" s="130"/>
      <c r="KK26" s="130"/>
      <c r="KL26" s="130"/>
      <c r="KM26" s="130"/>
      <c r="KN26" s="130"/>
      <c r="KO26" s="130"/>
      <c r="KP26" s="130"/>
      <c r="KQ26" s="130"/>
      <c r="KR26" s="130"/>
      <c r="KS26" s="130"/>
      <c r="KT26" s="130"/>
      <c r="KU26" s="130"/>
      <c r="KV26" s="130"/>
      <c r="KW26" s="130"/>
      <c r="KX26" s="130"/>
      <c r="KY26" s="130"/>
      <c r="KZ26" s="130"/>
      <c r="LA26" s="130"/>
      <c r="LB26" s="130"/>
      <c r="LC26" s="130"/>
      <c r="LD26" s="130"/>
      <c r="LE26" s="130"/>
      <c r="LF26" s="130"/>
      <c r="LG26" s="130"/>
      <c r="LH26" s="130"/>
      <c r="LI26" s="130"/>
      <c r="LJ26" s="130"/>
      <c r="LK26" s="130"/>
      <c r="LL26" s="130"/>
      <c r="LM26" s="130"/>
      <c r="LN26" s="130"/>
      <c r="LO26" s="130"/>
      <c r="LP26" s="130"/>
      <c r="LQ26" s="130"/>
      <c r="LR26" s="130"/>
      <c r="LS26" s="130"/>
      <c r="LT26" s="130"/>
      <c r="LU26" s="130"/>
      <c r="LV26" s="130"/>
      <c r="LW26" s="130"/>
      <c r="LX26" s="130"/>
      <c r="LY26" s="130"/>
      <c r="LZ26" s="130"/>
      <c r="MA26" s="130"/>
      <c r="MB26" s="130"/>
      <c r="MC26" s="130"/>
      <c r="MD26" s="130"/>
      <c r="ME26" s="130"/>
      <c r="MF26" s="130"/>
      <c r="MG26" s="130"/>
      <c r="MH26" s="130"/>
      <c r="MI26" s="130"/>
      <c r="MJ26" s="130"/>
      <c r="MK26" s="130"/>
      <c r="ML26" s="130"/>
      <c r="MM26" s="130"/>
      <c r="MN26" s="130"/>
      <c r="MO26" s="130"/>
      <c r="MP26" s="130"/>
      <c r="MQ26" s="130"/>
      <c r="MR26" s="130"/>
      <c r="MS26" s="130"/>
      <c r="MT26" s="130"/>
      <c r="MU26" s="130"/>
      <c r="MV26" s="130"/>
      <c r="MW26" s="130"/>
      <c r="MX26" s="130"/>
      <c r="MY26" s="130"/>
      <c r="MZ26" s="130"/>
      <c r="NA26" s="130"/>
      <c r="NB26" s="130"/>
      <c r="NC26" s="130"/>
      <c r="ND26" s="130"/>
      <c r="NE26" s="130"/>
      <c r="NF26" s="130"/>
      <c r="NG26" s="130"/>
      <c r="NH26" s="130"/>
      <c r="NI26" s="130"/>
      <c r="NJ26" s="130"/>
      <c r="NK26" s="130"/>
      <c r="NL26" s="130"/>
      <c r="NM26" s="130"/>
      <c r="NN26" s="130"/>
      <c r="NO26" s="130"/>
      <c r="NP26" s="130"/>
      <c r="NQ26" s="130"/>
      <c r="NR26" s="130"/>
      <c r="NS26" s="130"/>
      <c r="NT26" s="130"/>
      <c r="NU26" s="130"/>
      <c r="NV26" s="130"/>
      <c r="NW26" s="130"/>
      <c r="NX26" s="130"/>
      <c r="NY26" s="130"/>
      <c r="NZ26" s="130"/>
      <c r="OA26" s="130"/>
      <c r="OB26" s="130"/>
      <c r="OC26" s="130"/>
      <c r="OD26" s="130"/>
      <c r="OE26" s="130"/>
      <c r="OF26" s="130"/>
      <c r="OG26" s="130"/>
      <c r="OH26" s="130"/>
      <c r="OI26" s="130"/>
      <c r="OJ26" s="130"/>
      <c r="OK26" s="130"/>
      <c r="OL26" s="130"/>
      <c r="OM26" s="130"/>
      <c r="ON26" s="130"/>
      <c r="OO26" s="130"/>
      <c r="OP26" s="130"/>
      <c r="OQ26" s="130"/>
      <c r="OR26" s="130"/>
      <c r="OS26" s="130"/>
      <c r="OT26" s="130"/>
      <c r="OU26" s="130"/>
      <c r="OV26" s="130"/>
      <c r="OW26" s="130"/>
      <c r="OX26" s="130"/>
      <c r="OY26" s="130"/>
      <c r="OZ26" s="130"/>
      <c r="PA26" s="130"/>
      <c r="PB26" s="130"/>
      <c r="PC26" s="130"/>
      <c r="PD26" s="130"/>
      <c r="PE26" s="130"/>
      <c r="PF26" s="130"/>
      <c r="PG26" s="130"/>
      <c r="PH26" s="130"/>
      <c r="PI26" s="130"/>
      <c r="PJ26" s="130"/>
      <c r="PK26" s="130"/>
      <c r="PL26" s="130"/>
      <c r="PM26" s="130"/>
      <c r="PN26" s="130"/>
      <c r="PO26" s="130"/>
      <c r="PP26" s="130"/>
      <c r="PQ26" s="130"/>
      <c r="PR26" s="130"/>
      <c r="PS26" s="130"/>
      <c r="PT26" s="130"/>
      <c r="PU26" s="130"/>
      <c r="PV26" s="130"/>
      <c r="PW26" s="130"/>
      <c r="PX26" s="130"/>
      <c r="PY26" s="130"/>
      <c r="PZ26" s="130"/>
      <c r="QA26" s="130"/>
      <c r="QB26" s="130"/>
      <c r="QC26" s="130"/>
      <c r="QD26" s="130"/>
      <c r="QE26" s="130"/>
      <c r="QF26" s="130"/>
      <c r="QG26" s="130"/>
      <c r="QH26" s="130"/>
      <c r="QI26" s="130"/>
      <c r="QJ26" s="130"/>
      <c r="QK26" s="130"/>
      <c r="QL26" s="130"/>
      <c r="QM26" s="130"/>
      <c r="QN26" s="130"/>
      <c r="QO26" s="130"/>
      <c r="QP26" s="130"/>
      <c r="QQ26" s="130"/>
      <c r="QR26" s="130"/>
      <c r="QS26" s="130"/>
      <c r="QT26" s="130"/>
      <c r="QU26" s="130"/>
      <c r="QV26" s="130"/>
      <c r="QW26" s="130"/>
      <c r="QX26" s="130"/>
      <c r="QY26" s="130"/>
      <c r="QZ26" s="130"/>
      <c r="RA26" s="130"/>
      <c r="RB26" s="130"/>
      <c r="RC26" s="130"/>
      <c r="RD26" s="130"/>
      <c r="RE26" s="130"/>
      <c r="RF26" s="130"/>
      <c r="RG26" s="130"/>
      <c r="RH26" s="130"/>
      <c r="RI26" s="130"/>
      <c r="RJ26" s="130"/>
      <c r="RK26" s="130"/>
      <c r="RL26" s="130"/>
      <c r="RM26" s="130"/>
      <c r="RN26" s="130"/>
      <c r="RO26" s="130"/>
      <c r="RP26" s="130"/>
      <c r="RQ26" s="130"/>
      <c r="RR26" s="130"/>
      <c r="RS26" s="130"/>
      <c r="RT26" s="130"/>
      <c r="RU26" s="130"/>
      <c r="RV26" s="130"/>
      <c r="RW26" s="130"/>
      <c r="RX26" s="130"/>
      <c r="RY26" s="130"/>
      <c r="RZ26" s="130"/>
      <c r="SA26" s="130"/>
      <c r="SB26" s="130"/>
      <c r="SC26" s="130"/>
      <c r="SD26" s="130"/>
      <c r="SE26" s="130"/>
      <c r="SF26" s="130"/>
      <c r="SG26" s="130"/>
      <c r="SH26" s="130"/>
      <c r="SI26" s="130"/>
      <c r="SJ26" s="130"/>
      <c r="SK26" s="130"/>
      <c r="SL26" s="130"/>
      <c r="SM26" s="130"/>
      <c r="SN26" s="130"/>
      <c r="SO26" s="130"/>
      <c r="SP26" s="130"/>
      <c r="SQ26" s="130"/>
      <c r="SR26" s="130"/>
      <c r="SS26" s="130"/>
      <c r="ST26" s="130"/>
      <c r="SU26" s="130"/>
      <c r="SV26" s="130"/>
      <c r="SW26" s="130"/>
      <c r="SX26" s="130"/>
      <c r="SY26" s="130"/>
      <c r="SZ26" s="130"/>
      <c r="TA26" s="130"/>
      <c r="TB26" s="130"/>
      <c r="TC26" s="130"/>
      <c r="TD26" s="130"/>
      <c r="TE26" s="130"/>
      <c r="TF26" s="130"/>
      <c r="TG26" s="130"/>
      <c r="TH26" s="130"/>
      <c r="TI26" s="130"/>
      <c r="TJ26" s="130"/>
      <c r="TK26" s="130"/>
      <c r="TL26" s="130"/>
      <c r="TM26" s="130"/>
      <c r="TN26" s="130"/>
      <c r="TO26" s="130"/>
      <c r="TP26" s="130"/>
      <c r="TQ26" s="130"/>
      <c r="TR26" s="130"/>
      <c r="TS26" s="130"/>
      <c r="TT26" s="130"/>
      <c r="TU26" s="130"/>
      <c r="TV26" s="130"/>
      <c r="TW26" s="130"/>
      <c r="TX26" s="130"/>
      <c r="TY26" s="130"/>
      <c r="TZ26" s="130"/>
      <c r="UA26" s="130"/>
      <c r="UB26" s="130"/>
      <c r="UC26" s="130"/>
      <c r="UD26" s="130"/>
      <c r="UE26" s="130"/>
      <c r="UF26" s="130"/>
      <c r="UG26" s="130"/>
      <c r="UH26" s="130"/>
      <c r="UI26" s="130"/>
      <c r="UJ26" s="130"/>
      <c r="UK26" s="130"/>
      <c r="UL26" s="130"/>
      <c r="UM26" s="130"/>
      <c r="UN26" s="130"/>
      <c r="UO26" s="130"/>
      <c r="UP26" s="130"/>
      <c r="UQ26" s="130"/>
      <c r="UR26" s="130"/>
      <c r="US26" s="130"/>
      <c r="UT26" s="130"/>
      <c r="UU26" s="130"/>
      <c r="UV26" s="130"/>
      <c r="UW26" s="130"/>
      <c r="UX26" s="130"/>
      <c r="UY26" s="130"/>
      <c r="UZ26" s="130"/>
      <c r="VA26" s="130"/>
      <c r="VB26" s="130"/>
      <c r="VC26" s="130"/>
      <c r="VD26" s="130"/>
      <c r="VE26" s="130"/>
      <c r="VF26" s="130"/>
      <c r="VG26" s="130"/>
      <c r="VH26" s="130"/>
      <c r="VI26" s="130"/>
      <c r="VJ26" s="130"/>
      <c r="VK26" s="130"/>
      <c r="VL26" s="130"/>
      <c r="VM26" s="130"/>
      <c r="VN26" s="130"/>
      <c r="VO26" s="130"/>
      <c r="VP26" s="130"/>
      <c r="VQ26" s="130"/>
      <c r="VR26" s="130"/>
      <c r="VS26" s="130"/>
      <c r="VT26" s="130"/>
      <c r="VU26" s="130"/>
      <c r="VV26" s="130"/>
      <c r="VW26" s="130"/>
      <c r="VX26" s="130"/>
      <c r="VY26" s="130"/>
      <c r="VZ26" s="130"/>
      <c r="WA26" s="130"/>
      <c r="WB26" s="130"/>
      <c r="WC26" s="130"/>
      <c r="WD26" s="130"/>
      <c r="WE26" s="130"/>
      <c r="WF26" s="130"/>
      <c r="WG26" s="130"/>
      <c r="WH26" s="130"/>
      <c r="WI26" s="130"/>
      <c r="WJ26" s="130"/>
      <c r="WK26" s="130"/>
      <c r="WL26" s="130"/>
      <c r="WM26" s="130"/>
      <c r="WN26" s="130"/>
      <c r="WO26" s="130"/>
      <c r="WP26" s="130"/>
      <c r="WQ26" s="130"/>
      <c r="WR26" s="130"/>
      <c r="WS26" s="130"/>
      <c r="WT26" s="130"/>
      <c r="WU26" s="130"/>
      <c r="WV26" s="130"/>
      <c r="WW26" s="130"/>
      <c r="WX26" s="130"/>
      <c r="WY26" s="130"/>
      <c r="WZ26" s="130"/>
      <c r="XA26" s="130"/>
      <c r="XB26" s="130"/>
      <c r="XC26" s="130"/>
      <c r="XD26" s="130"/>
      <c r="XE26" s="130"/>
      <c r="XF26" s="130"/>
      <c r="XG26" s="130"/>
      <c r="XH26" s="130"/>
      <c r="XI26" s="130"/>
      <c r="XJ26" s="130"/>
      <c r="XK26" s="130"/>
      <c r="XL26" s="130"/>
      <c r="XM26" s="130"/>
      <c r="XN26" s="130"/>
      <c r="XO26" s="130"/>
      <c r="XP26" s="130"/>
      <c r="XQ26" s="130"/>
    </row>
    <row r="27" spans="1:641" s="11" customFormat="1" ht="36.75" customHeight="1" x14ac:dyDescent="0.25">
      <c r="A27" s="10"/>
      <c r="B27" s="170" t="s">
        <v>31</v>
      </c>
      <c r="C27" s="43"/>
      <c r="D27" s="81"/>
      <c r="E27" s="202">
        <v>1</v>
      </c>
      <c r="F27" s="72"/>
      <c r="G27" s="75" t="s">
        <v>19</v>
      </c>
      <c r="H27" s="82" t="s">
        <v>76</v>
      </c>
      <c r="I27" s="33" t="s">
        <v>20</v>
      </c>
      <c r="J27" s="41">
        <v>18977537</v>
      </c>
      <c r="K27" s="33" t="s">
        <v>21</v>
      </c>
      <c r="L27" s="41" t="s">
        <v>77</v>
      </c>
      <c r="M27" s="26"/>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row>
    <row r="28" spans="1:641" s="11" customFormat="1" ht="32.25" customHeight="1" x14ac:dyDescent="0.25">
      <c r="A28" s="10"/>
      <c r="B28" s="170"/>
      <c r="C28" s="30"/>
      <c r="D28" s="31"/>
      <c r="E28" s="153"/>
      <c r="F28" s="32"/>
      <c r="G28" s="83" t="s">
        <v>72</v>
      </c>
      <c r="H28" s="15">
        <v>84769688</v>
      </c>
      <c r="I28" s="33" t="s">
        <v>23</v>
      </c>
      <c r="J28" s="84">
        <v>44937</v>
      </c>
      <c r="K28" s="33" t="s">
        <v>24</v>
      </c>
      <c r="L28" s="41" t="s">
        <v>67</v>
      </c>
      <c r="M28" s="27"/>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row>
    <row r="29" spans="1:641" s="13" customFormat="1" ht="118.5" customHeight="1" x14ac:dyDescent="0.25">
      <c r="A29" s="12"/>
      <c r="B29" s="170"/>
      <c r="C29" s="85">
        <v>78313.5</v>
      </c>
      <c r="D29" s="67">
        <v>78313.5</v>
      </c>
      <c r="E29" s="153"/>
      <c r="F29" s="20" t="s">
        <v>32</v>
      </c>
      <c r="G29" s="20"/>
      <c r="H29" s="28"/>
      <c r="I29" s="86"/>
      <c r="J29" s="87" t="s">
        <v>25</v>
      </c>
      <c r="K29" s="88">
        <v>44937</v>
      </c>
      <c r="L29" s="29" t="s">
        <v>78</v>
      </c>
      <c r="M29" s="46" t="s">
        <v>79</v>
      </c>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row>
    <row r="30" spans="1:641" s="11" customFormat="1" ht="29.25" customHeight="1" x14ac:dyDescent="0.25">
      <c r="A30" s="10"/>
      <c r="B30" s="170"/>
      <c r="C30" s="30"/>
      <c r="D30" s="31"/>
      <c r="E30" s="153"/>
      <c r="F30" s="32"/>
      <c r="G30" s="20"/>
      <c r="H30" s="28"/>
      <c r="I30" s="86"/>
      <c r="J30" s="33" t="s">
        <v>27</v>
      </c>
      <c r="K30" s="34">
        <v>44937</v>
      </c>
      <c r="L30" s="114" t="s">
        <v>41</v>
      </c>
      <c r="M30" s="35" t="s">
        <v>40</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row>
    <row r="31" spans="1:641" s="14" customFormat="1" ht="15.75" thickBot="1" x14ac:dyDescent="0.3">
      <c r="A31" s="10"/>
      <c r="B31" s="173"/>
      <c r="C31" s="36"/>
      <c r="D31" s="37"/>
      <c r="E31" s="203"/>
      <c r="F31" s="38"/>
      <c r="G31" s="36"/>
      <c r="H31" s="39"/>
      <c r="I31" s="89"/>
      <c r="J31" s="33" t="s">
        <v>28</v>
      </c>
      <c r="K31" s="40" t="s">
        <v>75</v>
      </c>
      <c r="L31" s="114"/>
      <c r="M31" s="27"/>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130"/>
      <c r="GT31" s="130"/>
      <c r="GU31" s="130"/>
      <c r="GV31" s="130"/>
      <c r="GW31" s="130"/>
      <c r="GX31" s="130"/>
      <c r="GY31" s="130"/>
      <c r="GZ31" s="130"/>
      <c r="HA31" s="130"/>
      <c r="HB31" s="130"/>
      <c r="HC31" s="130"/>
      <c r="HD31" s="130"/>
      <c r="HE31" s="130"/>
      <c r="HF31" s="130"/>
      <c r="HG31" s="130"/>
      <c r="HH31" s="130"/>
      <c r="HI31" s="130"/>
      <c r="HJ31" s="130"/>
      <c r="HK31" s="130"/>
      <c r="HL31" s="130"/>
      <c r="HM31" s="130"/>
      <c r="HN31" s="130"/>
      <c r="HO31" s="130"/>
      <c r="HP31" s="130"/>
      <c r="HQ31" s="130"/>
      <c r="HR31" s="130"/>
      <c r="HS31" s="130"/>
      <c r="HT31" s="130"/>
      <c r="HU31" s="130"/>
      <c r="HV31" s="130"/>
      <c r="HW31" s="130"/>
      <c r="HX31" s="130"/>
      <c r="HY31" s="130"/>
      <c r="HZ31" s="130"/>
      <c r="IA31" s="130"/>
      <c r="IB31" s="130"/>
      <c r="IC31" s="130"/>
      <c r="ID31" s="130"/>
      <c r="IE31" s="130"/>
      <c r="IF31" s="130"/>
      <c r="IG31" s="130"/>
      <c r="IH31" s="130"/>
      <c r="II31" s="130"/>
      <c r="IJ31" s="130"/>
      <c r="IK31" s="130"/>
      <c r="IL31" s="130"/>
      <c r="IM31" s="130"/>
      <c r="IN31" s="130"/>
      <c r="IO31" s="130"/>
      <c r="IP31" s="130"/>
      <c r="IQ31" s="130"/>
      <c r="IR31" s="130"/>
      <c r="IS31" s="130"/>
      <c r="IT31" s="130"/>
      <c r="IU31" s="130"/>
      <c r="IV31" s="130"/>
      <c r="IW31" s="130"/>
      <c r="IX31" s="130"/>
      <c r="IY31" s="130"/>
      <c r="IZ31" s="130"/>
      <c r="JA31" s="130"/>
      <c r="JB31" s="130"/>
      <c r="JC31" s="130"/>
      <c r="JD31" s="130"/>
      <c r="JE31" s="130"/>
      <c r="JF31" s="130"/>
      <c r="JG31" s="130"/>
      <c r="JH31" s="130"/>
      <c r="JI31" s="130"/>
      <c r="JJ31" s="130"/>
      <c r="JK31" s="130"/>
      <c r="JL31" s="130"/>
      <c r="JM31" s="130"/>
      <c r="JN31" s="130"/>
      <c r="JO31" s="130"/>
      <c r="JP31" s="130"/>
      <c r="JQ31" s="130"/>
      <c r="JR31" s="130"/>
      <c r="JS31" s="130"/>
      <c r="JT31" s="130"/>
      <c r="JU31" s="130"/>
      <c r="JV31" s="130"/>
      <c r="JW31" s="130"/>
      <c r="JX31" s="130"/>
      <c r="JY31" s="130"/>
      <c r="JZ31" s="130"/>
      <c r="KA31" s="130"/>
      <c r="KB31" s="130"/>
      <c r="KC31" s="130"/>
      <c r="KD31" s="130"/>
      <c r="KE31" s="130"/>
      <c r="KF31" s="130"/>
      <c r="KG31" s="130"/>
      <c r="KH31" s="130"/>
      <c r="KI31" s="130"/>
      <c r="KJ31" s="130"/>
      <c r="KK31" s="130"/>
      <c r="KL31" s="130"/>
      <c r="KM31" s="130"/>
      <c r="KN31" s="130"/>
      <c r="KO31" s="130"/>
      <c r="KP31" s="130"/>
      <c r="KQ31" s="130"/>
      <c r="KR31" s="130"/>
      <c r="KS31" s="130"/>
      <c r="KT31" s="130"/>
      <c r="KU31" s="130"/>
      <c r="KV31" s="130"/>
      <c r="KW31" s="130"/>
      <c r="KX31" s="130"/>
      <c r="KY31" s="130"/>
      <c r="KZ31" s="130"/>
      <c r="LA31" s="130"/>
      <c r="LB31" s="130"/>
      <c r="LC31" s="130"/>
      <c r="LD31" s="130"/>
      <c r="LE31" s="130"/>
      <c r="LF31" s="130"/>
      <c r="LG31" s="130"/>
      <c r="LH31" s="130"/>
      <c r="LI31" s="130"/>
      <c r="LJ31" s="130"/>
      <c r="LK31" s="130"/>
      <c r="LL31" s="130"/>
      <c r="LM31" s="130"/>
      <c r="LN31" s="130"/>
      <c r="LO31" s="130"/>
      <c r="LP31" s="130"/>
      <c r="LQ31" s="130"/>
      <c r="LR31" s="130"/>
      <c r="LS31" s="130"/>
      <c r="LT31" s="130"/>
      <c r="LU31" s="130"/>
      <c r="LV31" s="130"/>
      <c r="LW31" s="130"/>
      <c r="LX31" s="130"/>
      <c r="LY31" s="130"/>
      <c r="LZ31" s="130"/>
      <c r="MA31" s="130"/>
      <c r="MB31" s="130"/>
      <c r="MC31" s="130"/>
      <c r="MD31" s="130"/>
      <c r="ME31" s="130"/>
      <c r="MF31" s="130"/>
      <c r="MG31" s="130"/>
      <c r="MH31" s="130"/>
      <c r="MI31" s="130"/>
      <c r="MJ31" s="130"/>
      <c r="MK31" s="130"/>
      <c r="ML31" s="130"/>
      <c r="MM31" s="130"/>
      <c r="MN31" s="130"/>
      <c r="MO31" s="130"/>
      <c r="MP31" s="130"/>
      <c r="MQ31" s="130"/>
      <c r="MR31" s="130"/>
      <c r="MS31" s="130"/>
      <c r="MT31" s="130"/>
      <c r="MU31" s="130"/>
      <c r="MV31" s="130"/>
      <c r="MW31" s="130"/>
      <c r="MX31" s="130"/>
      <c r="MY31" s="130"/>
      <c r="MZ31" s="130"/>
      <c r="NA31" s="130"/>
      <c r="NB31" s="130"/>
      <c r="NC31" s="130"/>
      <c r="ND31" s="130"/>
      <c r="NE31" s="130"/>
      <c r="NF31" s="130"/>
      <c r="NG31" s="130"/>
      <c r="NH31" s="130"/>
      <c r="NI31" s="130"/>
      <c r="NJ31" s="130"/>
      <c r="NK31" s="130"/>
      <c r="NL31" s="130"/>
      <c r="NM31" s="130"/>
      <c r="NN31" s="130"/>
      <c r="NO31" s="130"/>
      <c r="NP31" s="130"/>
      <c r="NQ31" s="130"/>
      <c r="NR31" s="130"/>
      <c r="NS31" s="130"/>
      <c r="NT31" s="130"/>
      <c r="NU31" s="130"/>
      <c r="NV31" s="130"/>
      <c r="NW31" s="130"/>
      <c r="NX31" s="130"/>
      <c r="NY31" s="130"/>
      <c r="NZ31" s="130"/>
      <c r="OA31" s="130"/>
      <c r="OB31" s="130"/>
      <c r="OC31" s="130"/>
      <c r="OD31" s="130"/>
      <c r="OE31" s="130"/>
      <c r="OF31" s="130"/>
      <c r="OG31" s="130"/>
      <c r="OH31" s="130"/>
      <c r="OI31" s="130"/>
      <c r="OJ31" s="130"/>
      <c r="OK31" s="130"/>
      <c r="OL31" s="130"/>
      <c r="OM31" s="130"/>
      <c r="ON31" s="130"/>
      <c r="OO31" s="130"/>
      <c r="OP31" s="130"/>
      <c r="OQ31" s="130"/>
      <c r="OR31" s="130"/>
      <c r="OS31" s="130"/>
      <c r="OT31" s="130"/>
      <c r="OU31" s="130"/>
      <c r="OV31" s="130"/>
      <c r="OW31" s="130"/>
      <c r="OX31" s="130"/>
      <c r="OY31" s="130"/>
      <c r="OZ31" s="130"/>
      <c r="PA31" s="130"/>
      <c r="PB31" s="130"/>
      <c r="PC31" s="130"/>
      <c r="PD31" s="130"/>
      <c r="PE31" s="130"/>
      <c r="PF31" s="130"/>
      <c r="PG31" s="130"/>
      <c r="PH31" s="130"/>
      <c r="PI31" s="130"/>
      <c r="PJ31" s="130"/>
      <c r="PK31" s="130"/>
      <c r="PL31" s="130"/>
      <c r="PM31" s="130"/>
      <c r="PN31" s="130"/>
      <c r="PO31" s="130"/>
      <c r="PP31" s="130"/>
      <c r="PQ31" s="130"/>
      <c r="PR31" s="130"/>
      <c r="PS31" s="130"/>
      <c r="PT31" s="130"/>
      <c r="PU31" s="130"/>
      <c r="PV31" s="130"/>
      <c r="PW31" s="130"/>
      <c r="PX31" s="130"/>
      <c r="PY31" s="130"/>
      <c r="PZ31" s="130"/>
      <c r="QA31" s="130"/>
      <c r="QB31" s="130"/>
      <c r="QC31" s="130"/>
      <c r="QD31" s="130"/>
      <c r="QE31" s="130"/>
      <c r="QF31" s="130"/>
      <c r="QG31" s="130"/>
      <c r="QH31" s="130"/>
      <c r="QI31" s="130"/>
      <c r="QJ31" s="130"/>
      <c r="QK31" s="130"/>
      <c r="QL31" s="130"/>
      <c r="QM31" s="130"/>
      <c r="QN31" s="130"/>
      <c r="QO31" s="130"/>
      <c r="QP31" s="130"/>
      <c r="QQ31" s="130"/>
      <c r="QR31" s="130"/>
      <c r="QS31" s="130"/>
      <c r="QT31" s="130"/>
      <c r="QU31" s="130"/>
      <c r="QV31" s="130"/>
      <c r="QW31" s="130"/>
      <c r="QX31" s="130"/>
      <c r="QY31" s="130"/>
      <c r="QZ31" s="130"/>
      <c r="RA31" s="130"/>
      <c r="RB31" s="130"/>
      <c r="RC31" s="130"/>
      <c r="RD31" s="130"/>
      <c r="RE31" s="130"/>
      <c r="RF31" s="130"/>
      <c r="RG31" s="130"/>
      <c r="RH31" s="130"/>
      <c r="RI31" s="130"/>
      <c r="RJ31" s="130"/>
      <c r="RK31" s="130"/>
      <c r="RL31" s="130"/>
      <c r="RM31" s="130"/>
      <c r="RN31" s="130"/>
      <c r="RO31" s="130"/>
      <c r="RP31" s="130"/>
      <c r="RQ31" s="130"/>
      <c r="RR31" s="130"/>
      <c r="RS31" s="130"/>
      <c r="RT31" s="130"/>
      <c r="RU31" s="130"/>
      <c r="RV31" s="130"/>
      <c r="RW31" s="130"/>
      <c r="RX31" s="130"/>
      <c r="RY31" s="130"/>
      <c r="RZ31" s="130"/>
      <c r="SA31" s="130"/>
      <c r="SB31" s="130"/>
      <c r="SC31" s="130"/>
      <c r="SD31" s="130"/>
      <c r="SE31" s="130"/>
      <c r="SF31" s="130"/>
      <c r="SG31" s="130"/>
      <c r="SH31" s="130"/>
      <c r="SI31" s="130"/>
      <c r="SJ31" s="130"/>
      <c r="SK31" s="130"/>
      <c r="SL31" s="130"/>
      <c r="SM31" s="130"/>
      <c r="SN31" s="130"/>
      <c r="SO31" s="130"/>
      <c r="SP31" s="130"/>
      <c r="SQ31" s="130"/>
      <c r="SR31" s="130"/>
      <c r="SS31" s="130"/>
      <c r="ST31" s="130"/>
      <c r="SU31" s="130"/>
      <c r="SV31" s="130"/>
      <c r="SW31" s="130"/>
      <c r="SX31" s="130"/>
      <c r="SY31" s="130"/>
      <c r="SZ31" s="130"/>
      <c r="TA31" s="130"/>
      <c r="TB31" s="130"/>
      <c r="TC31" s="130"/>
      <c r="TD31" s="130"/>
      <c r="TE31" s="130"/>
      <c r="TF31" s="130"/>
      <c r="TG31" s="130"/>
      <c r="TH31" s="130"/>
      <c r="TI31" s="130"/>
      <c r="TJ31" s="130"/>
      <c r="TK31" s="130"/>
      <c r="TL31" s="130"/>
      <c r="TM31" s="130"/>
      <c r="TN31" s="130"/>
      <c r="TO31" s="130"/>
      <c r="TP31" s="130"/>
      <c r="TQ31" s="130"/>
      <c r="TR31" s="130"/>
      <c r="TS31" s="130"/>
      <c r="TT31" s="130"/>
      <c r="TU31" s="130"/>
      <c r="TV31" s="130"/>
      <c r="TW31" s="130"/>
      <c r="TX31" s="130"/>
      <c r="TY31" s="130"/>
      <c r="TZ31" s="130"/>
      <c r="UA31" s="130"/>
      <c r="UB31" s="130"/>
      <c r="UC31" s="130"/>
      <c r="UD31" s="130"/>
      <c r="UE31" s="130"/>
      <c r="UF31" s="130"/>
      <c r="UG31" s="130"/>
      <c r="UH31" s="130"/>
      <c r="UI31" s="130"/>
      <c r="UJ31" s="130"/>
      <c r="UK31" s="130"/>
      <c r="UL31" s="130"/>
      <c r="UM31" s="130"/>
      <c r="UN31" s="130"/>
      <c r="UO31" s="130"/>
      <c r="UP31" s="130"/>
      <c r="UQ31" s="130"/>
      <c r="UR31" s="130"/>
      <c r="US31" s="130"/>
      <c r="UT31" s="130"/>
      <c r="UU31" s="130"/>
      <c r="UV31" s="130"/>
      <c r="UW31" s="130"/>
      <c r="UX31" s="130"/>
      <c r="UY31" s="130"/>
      <c r="UZ31" s="130"/>
      <c r="VA31" s="130"/>
      <c r="VB31" s="130"/>
      <c r="VC31" s="130"/>
      <c r="VD31" s="130"/>
      <c r="VE31" s="130"/>
      <c r="VF31" s="130"/>
      <c r="VG31" s="130"/>
      <c r="VH31" s="130"/>
      <c r="VI31" s="130"/>
      <c r="VJ31" s="130"/>
      <c r="VK31" s="130"/>
      <c r="VL31" s="130"/>
      <c r="VM31" s="130"/>
      <c r="VN31" s="130"/>
      <c r="VO31" s="130"/>
      <c r="VP31" s="130"/>
      <c r="VQ31" s="130"/>
      <c r="VR31" s="130"/>
      <c r="VS31" s="130"/>
      <c r="VT31" s="130"/>
      <c r="VU31" s="130"/>
      <c r="VV31" s="130"/>
      <c r="VW31" s="130"/>
      <c r="VX31" s="130"/>
      <c r="VY31" s="130"/>
      <c r="VZ31" s="130"/>
      <c r="WA31" s="130"/>
      <c r="WB31" s="130"/>
      <c r="WC31" s="130"/>
      <c r="WD31" s="130"/>
      <c r="WE31" s="130"/>
      <c r="WF31" s="130"/>
      <c r="WG31" s="130"/>
      <c r="WH31" s="130"/>
      <c r="WI31" s="130"/>
      <c r="WJ31" s="130"/>
      <c r="WK31" s="130"/>
      <c r="WL31" s="130"/>
      <c r="WM31" s="130"/>
      <c r="WN31" s="130"/>
      <c r="WO31" s="130"/>
      <c r="WP31" s="130"/>
      <c r="WQ31" s="130"/>
      <c r="WR31" s="130"/>
      <c r="WS31" s="130"/>
      <c r="WT31" s="130"/>
      <c r="WU31" s="130"/>
      <c r="WV31" s="130"/>
      <c r="WW31" s="130"/>
      <c r="WX31" s="130"/>
      <c r="WY31" s="130"/>
      <c r="WZ31" s="130"/>
      <c r="XA31" s="130"/>
      <c r="XB31" s="130"/>
      <c r="XC31" s="130"/>
      <c r="XD31" s="130"/>
      <c r="XE31" s="130"/>
      <c r="XF31" s="130"/>
      <c r="XG31" s="130"/>
      <c r="XH31" s="130"/>
      <c r="XI31" s="130"/>
      <c r="XJ31" s="130"/>
      <c r="XK31" s="130"/>
      <c r="XL31" s="130"/>
      <c r="XM31" s="130"/>
      <c r="XN31" s="130"/>
      <c r="XO31" s="130"/>
      <c r="XP31" s="130"/>
      <c r="XQ31" s="130"/>
    </row>
    <row r="32" spans="1:641" s="11" customFormat="1" ht="25.5" customHeight="1" x14ac:dyDescent="0.25">
      <c r="A32" s="10"/>
      <c r="B32" s="66"/>
      <c r="C32" s="30"/>
      <c r="D32" s="31"/>
      <c r="E32" s="32"/>
      <c r="F32" s="32"/>
      <c r="G32" s="75" t="s">
        <v>19</v>
      </c>
      <c r="H32" s="82" t="s">
        <v>80</v>
      </c>
      <c r="I32" s="33" t="s">
        <v>20</v>
      </c>
      <c r="J32" s="41">
        <v>19673809</v>
      </c>
      <c r="K32" s="33" t="s">
        <v>81</v>
      </c>
      <c r="L32" s="115" t="s">
        <v>82</v>
      </c>
      <c r="M32" s="26"/>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row>
    <row r="33" spans="1:641" s="11" customFormat="1" ht="62.25" customHeight="1" x14ac:dyDescent="0.25">
      <c r="A33" s="10"/>
      <c r="B33" s="66"/>
      <c r="C33" s="30"/>
      <c r="D33" s="31"/>
      <c r="E33" s="32"/>
      <c r="F33" s="32"/>
      <c r="G33" s="83" t="s">
        <v>72</v>
      </c>
      <c r="H33" s="15">
        <v>7451725</v>
      </c>
      <c r="I33" s="33" t="s">
        <v>23</v>
      </c>
      <c r="J33" s="84">
        <v>45012</v>
      </c>
      <c r="K33" s="33" t="s">
        <v>57</v>
      </c>
      <c r="L33" s="116" t="s">
        <v>83</v>
      </c>
      <c r="M33" s="27"/>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row>
    <row r="34" spans="1:641" s="11" customFormat="1" ht="124.5" customHeight="1" x14ac:dyDescent="0.25">
      <c r="A34" s="10"/>
      <c r="B34" s="66" t="s">
        <v>31</v>
      </c>
      <c r="C34" s="16">
        <v>967.74</v>
      </c>
      <c r="D34" s="31">
        <v>967.74</v>
      </c>
      <c r="E34" s="32">
        <v>1</v>
      </c>
      <c r="F34" s="20" t="s">
        <v>32</v>
      </c>
      <c r="G34" s="20"/>
      <c r="H34" s="28"/>
      <c r="I34" s="86"/>
      <c r="J34" s="87" t="s">
        <v>25</v>
      </c>
      <c r="K34" s="88">
        <v>44937</v>
      </c>
      <c r="L34" s="29" t="s">
        <v>84</v>
      </c>
      <c r="M34" s="46" t="s">
        <v>85</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row>
    <row r="35" spans="1:641" s="11" customFormat="1" ht="39.75" customHeight="1" x14ac:dyDescent="0.25">
      <c r="A35" s="10"/>
      <c r="B35" s="66"/>
      <c r="C35" s="30"/>
      <c r="D35" s="31"/>
      <c r="E35" s="32"/>
      <c r="F35" s="32"/>
      <c r="G35" s="20"/>
      <c r="H35" s="28"/>
      <c r="I35" s="86"/>
      <c r="J35" s="33" t="s">
        <v>27</v>
      </c>
      <c r="K35" s="34">
        <v>45013</v>
      </c>
      <c r="L35" s="116" t="s">
        <v>41</v>
      </c>
      <c r="M35" s="35" t="s">
        <v>40</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row>
    <row r="36" spans="1:641" s="11" customFormat="1" ht="15.75" thickBot="1" x14ac:dyDescent="0.3">
      <c r="A36" s="10"/>
      <c r="B36" s="66"/>
      <c r="C36" s="30"/>
      <c r="D36" s="31"/>
      <c r="E36" s="32"/>
      <c r="F36" s="32"/>
      <c r="G36" s="36"/>
      <c r="H36" s="39"/>
      <c r="I36" s="89"/>
      <c r="J36" s="33" t="s">
        <v>28</v>
      </c>
      <c r="K36" s="40" t="s">
        <v>75</v>
      </c>
      <c r="L36" s="114"/>
      <c r="M36" s="27"/>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row>
    <row r="37" spans="1:641" s="11" customFormat="1" ht="40.5" customHeight="1" x14ac:dyDescent="0.25">
      <c r="A37" s="10"/>
      <c r="B37" s="66"/>
      <c r="C37" s="42"/>
      <c r="D37" s="43"/>
      <c r="E37" s="44"/>
      <c r="F37" s="44"/>
      <c r="G37" s="75" t="s">
        <v>19</v>
      </c>
      <c r="H37" s="82" t="s">
        <v>86</v>
      </c>
      <c r="I37" s="33" t="s">
        <v>20</v>
      </c>
      <c r="J37" s="41">
        <v>19289200</v>
      </c>
      <c r="K37" s="33" t="s">
        <v>81</v>
      </c>
      <c r="L37" s="114"/>
      <c r="M37" s="27"/>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row>
    <row r="38" spans="1:641" s="11" customFormat="1" x14ac:dyDescent="0.25">
      <c r="A38" s="10"/>
      <c r="B38" s="66"/>
      <c r="C38" s="30"/>
      <c r="D38" s="31"/>
      <c r="E38" s="32"/>
      <c r="F38" s="32"/>
      <c r="G38" s="83" t="s">
        <v>72</v>
      </c>
      <c r="H38" s="15">
        <v>9929290</v>
      </c>
      <c r="I38" s="33" t="s">
        <v>23</v>
      </c>
      <c r="J38" s="84">
        <v>44965</v>
      </c>
      <c r="K38" s="33" t="s">
        <v>57</v>
      </c>
      <c r="L38" s="114"/>
      <c r="M38" s="27"/>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row>
    <row r="39" spans="1:641" s="11" customFormat="1" ht="115.5" customHeight="1" thickBot="1" x14ac:dyDescent="0.3">
      <c r="A39" s="10"/>
      <c r="B39" s="66" t="s">
        <v>17</v>
      </c>
      <c r="C39" s="31">
        <v>3747.5</v>
      </c>
      <c r="D39" s="31">
        <v>3747.5</v>
      </c>
      <c r="E39" s="32">
        <v>1</v>
      </c>
      <c r="F39" s="20" t="s">
        <v>18</v>
      </c>
      <c r="G39" s="20"/>
      <c r="H39" s="28"/>
      <c r="I39" s="86"/>
      <c r="J39" s="87" t="s">
        <v>25</v>
      </c>
      <c r="K39" s="88">
        <v>44967</v>
      </c>
      <c r="L39" s="115" t="s">
        <v>87</v>
      </c>
      <c r="M39" s="46" t="s">
        <v>88</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row>
    <row r="40" spans="1:641" s="11" customFormat="1" ht="21" customHeight="1" x14ac:dyDescent="0.25">
      <c r="A40" s="10"/>
      <c r="B40" s="66"/>
      <c r="C40" s="36"/>
      <c r="D40" s="31"/>
      <c r="E40" s="38"/>
      <c r="F40" s="38"/>
      <c r="G40" s="75" t="s">
        <v>19</v>
      </c>
      <c r="H40" s="47"/>
      <c r="I40" s="86"/>
      <c r="J40" s="33" t="s">
        <v>27</v>
      </c>
      <c r="K40" s="34">
        <v>44970</v>
      </c>
      <c r="L40" s="114"/>
      <c r="M40" s="27"/>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row>
    <row r="41" spans="1:641" s="11" customFormat="1" ht="15" customHeight="1" x14ac:dyDescent="0.25">
      <c r="A41" s="10"/>
      <c r="B41" s="42"/>
      <c r="C41" s="42"/>
      <c r="D41" s="43"/>
      <c r="E41" s="90"/>
      <c r="F41" s="32"/>
      <c r="G41" s="36"/>
      <c r="H41" s="39"/>
      <c r="I41" s="89"/>
      <c r="J41" s="33" t="s">
        <v>28</v>
      </c>
      <c r="K41" s="40" t="s">
        <v>75</v>
      </c>
      <c r="L41" s="114"/>
      <c r="M41" s="27"/>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c r="SK41" s="10"/>
      <c r="SL41" s="10"/>
      <c r="SM41" s="10"/>
      <c r="SN41" s="10"/>
      <c r="SO41" s="10"/>
      <c r="SP41" s="10"/>
      <c r="SQ41" s="10"/>
      <c r="SR41" s="10"/>
      <c r="SS41" s="10"/>
      <c r="ST41" s="10"/>
      <c r="SU41" s="10"/>
      <c r="SV41" s="10"/>
      <c r="SW41" s="10"/>
      <c r="SX41" s="10"/>
      <c r="SY41" s="10"/>
      <c r="SZ41" s="10"/>
      <c r="TA41" s="10"/>
      <c r="TB41" s="10"/>
      <c r="TC41" s="10"/>
      <c r="TD41" s="10"/>
      <c r="TE41" s="10"/>
      <c r="TF41" s="10"/>
      <c r="TG41" s="10"/>
      <c r="TH41" s="10"/>
      <c r="TI41" s="10"/>
      <c r="TJ41" s="10"/>
      <c r="TK41" s="10"/>
      <c r="TL41" s="10"/>
      <c r="TM41" s="10"/>
      <c r="TN41" s="10"/>
      <c r="TO41" s="10"/>
      <c r="TP41" s="10"/>
      <c r="TQ41" s="10"/>
      <c r="TR41" s="10"/>
      <c r="TS41" s="10"/>
      <c r="TT41" s="10"/>
      <c r="TU41" s="10"/>
      <c r="TV41" s="10"/>
      <c r="TW41" s="10"/>
      <c r="TX41" s="10"/>
      <c r="TY41" s="10"/>
      <c r="TZ41" s="10"/>
      <c r="UA41" s="10"/>
      <c r="UB41" s="10"/>
      <c r="UC41" s="10"/>
      <c r="UD41" s="10"/>
      <c r="UE41" s="10"/>
      <c r="UF41" s="10"/>
      <c r="UG41" s="10"/>
      <c r="UH41" s="10"/>
      <c r="UI41" s="10"/>
      <c r="UJ41" s="10"/>
      <c r="UK41" s="10"/>
      <c r="UL41" s="10"/>
      <c r="UM41" s="10"/>
      <c r="UN41" s="10"/>
      <c r="UO41" s="10"/>
      <c r="UP41" s="10"/>
      <c r="UQ41" s="10"/>
      <c r="UR41" s="10"/>
      <c r="US41" s="10"/>
      <c r="UT41" s="10"/>
      <c r="UU41" s="10"/>
      <c r="UV41" s="10"/>
      <c r="UW41" s="10"/>
      <c r="UX41" s="10"/>
      <c r="UY41" s="10"/>
      <c r="UZ41" s="10"/>
      <c r="VA41" s="10"/>
      <c r="VB41" s="10"/>
      <c r="VC41" s="10"/>
      <c r="VD41" s="10"/>
      <c r="VE41" s="10"/>
      <c r="VF41" s="10"/>
      <c r="VG41" s="10"/>
      <c r="VH41" s="10"/>
      <c r="VI41" s="10"/>
      <c r="VJ41" s="10"/>
      <c r="VK41" s="10"/>
      <c r="VL41" s="10"/>
      <c r="VM41" s="10"/>
      <c r="VN41" s="10"/>
      <c r="VO41" s="10"/>
      <c r="VP41" s="10"/>
      <c r="VQ41" s="10"/>
      <c r="VR41" s="10"/>
      <c r="VS41" s="10"/>
      <c r="VT41" s="10"/>
      <c r="VU41" s="10"/>
      <c r="VV41" s="10"/>
      <c r="VW41" s="10"/>
      <c r="VX41" s="10"/>
      <c r="VY41" s="10"/>
      <c r="VZ41" s="10"/>
      <c r="WA41" s="10"/>
      <c r="WB41" s="10"/>
      <c r="WC41" s="10"/>
      <c r="WD41" s="10"/>
      <c r="WE41" s="10"/>
      <c r="WF41" s="10"/>
      <c r="WG41" s="10"/>
      <c r="WH41" s="10"/>
      <c r="WI41" s="10"/>
      <c r="WJ41" s="10"/>
      <c r="WK41" s="10"/>
      <c r="WL41" s="10"/>
      <c r="WM41" s="10"/>
      <c r="WN41" s="10"/>
      <c r="WO41" s="10"/>
      <c r="WP41" s="10"/>
      <c r="WQ41" s="10"/>
      <c r="WR41" s="10"/>
      <c r="WS41" s="10"/>
      <c r="WT41" s="10"/>
      <c r="WU41" s="10"/>
      <c r="WV41" s="10"/>
      <c r="WW41" s="10"/>
      <c r="WX41" s="10"/>
      <c r="WY41" s="10"/>
      <c r="WZ41" s="10"/>
      <c r="XA41" s="10"/>
      <c r="XB41" s="10"/>
      <c r="XC41" s="10"/>
      <c r="XD41" s="10"/>
      <c r="XE41" s="10"/>
      <c r="XF41" s="10"/>
      <c r="XG41" s="10"/>
      <c r="XH41" s="10"/>
      <c r="XI41" s="10"/>
      <c r="XJ41" s="10"/>
      <c r="XK41" s="10"/>
      <c r="XL41" s="10"/>
      <c r="XM41" s="10"/>
      <c r="XN41" s="10"/>
      <c r="XO41" s="10"/>
      <c r="XP41" s="10"/>
      <c r="XQ41" s="10"/>
    </row>
    <row r="42" spans="1:641" s="11" customFormat="1" ht="34.5" customHeight="1" x14ac:dyDescent="0.25">
      <c r="A42" s="10"/>
      <c r="B42" s="200" t="s">
        <v>17</v>
      </c>
      <c r="C42" s="30"/>
      <c r="D42" s="31"/>
      <c r="E42" s="207">
        <v>1</v>
      </c>
      <c r="F42" s="32"/>
      <c r="G42" s="83" t="s">
        <v>72</v>
      </c>
      <c r="H42" s="15">
        <v>33480788</v>
      </c>
      <c r="I42" s="33" t="s">
        <v>23</v>
      </c>
      <c r="J42" s="84"/>
      <c r="K42" s="33" t="s">
        <v>24</v>
      </c>
      <c r="L42" s="116"/>
      <c r="M42" s="27"/>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c r="TH42" s="10"/>
      <c r="TI42" s="10"/>
      <c r="TJ42" s="10"/>
      <c r="TK42" s="10"/>
      <c r="TL42" s="10"/>
      <c r="TM42" s="10"/>
      <c r="TN42" s="10"/>
      <c r="TO42" s="10"/>
      <c r="TP42" s="10"/>
      <c r="TQ42" s="10"/>
      <c r="TR42" s="10"/>
      <c r="TS42" s="10"/>
      <c r="TT42" s="10"/>
      <c r="TU42" s="10"/>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row>
    <row r="43" spans="1:641" s="11" customFormat="1" ht="138.75" customHeight="1" x14ac:dyDescent="0.25">
      <c r="A43" s="10"/>
      <c r="B43" s="200"/>
      <c r="C43" s="85">
        <v>3124</v>
      </c>
      <c r="D43" s="85">
        <v>3124</v>
      </c>
      <c r="E43" s="207"/>
      <c r="F43" s="20" t="s">
        <v>89</v>
      </c>
      <c r="G43" s="20"/>
      <c r="H43" s="28"/>
      <c r="I43" s="86"/>
      <c r="J43" s="87" t="s">
        <v>25</v>
      </c>
      <c r="K43" s="88"/>
      <c r="L43" s="29" t="s">
        <v>90</v>
      </c>
      <c r="M43" s="46" t="s">
        <v>91</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row>
    <row r="44" spans="1:641" s="11" customFormat="1" ht="42" customHeight="1" x14ac:dyDescent="0.25">
      <c r="A44" s="10"/>
      <c r="B44" s="200"/>
      <c r="C44" s="30"/>
      <c r="D44" s="31"/>
      <c r="E44" s="207"/>
      <c r="F44" s="32"/>
      <c r="G44" s="20"/>
      <c r="H44" s="28"/>
      <c r="I44" s="86"/>
      <c r="J44" s="33" t="s">
        <v>27</v>
      </c>
      <c r="K44" s="34"/>
      <c r="L44" s="114" t="s">
        <v>41</v>
      </c>
      <c r="M44" s="35" t="s">
        <v>40</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row>
    <row r="45" spans="1:641" s="11" customFormat="1" ht="20.25" customHeight="1" thickBot="1" x14ac:dyDescent="0.3">
      <c r="A45" s="10"/>
      <c r="B45" s="201"/>
      <c r="C45" s="36"/>
      <c r="D45" s="37"/>
      <c r="E45" s="208"/>
      <c r="F45" s="38"/>
      <c r="G45" s="36"/>
      <c r="H45" s="39"/>
      <c r="I45" s="89"/>
      <c r="J45" s="33" t="s">
        <v>28</v>
      </c>
      <c r="K45" s="40" t="s">
        <v>75</v>
      </c>
      <c r="L45" s="114"/>
      <c r="M45" s="27"/>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row>
    <row r="46" spans="1:641" s="11" customFormat="1" ht="38.25" x14ac:dyDescent="0.25">
      <c r="A46" s="10"/>
      <c r="B46" s="170" t="s">
        <v>38</v>
      </c>
      <c r="C46" s="43"/>
      <c r="D46" s="81"/>
      <c r="E46" s="202">
        <v>1</v>
      </c>
      <c r="F46" s="72"/>
      <c r="G46" s="75" t="s">
        <v>19</v>
      </c>
      <c r="H46" s="82" t="s">
        <v>92</v>
      </c>
      <c r="I46" s="33" t="s">
        <v>20</v>
      </c>
      <c r="J46" s="41" t="s">
        <v>40</v>
      </c>
      <c r="K46" s="33" t="s">
        <v>21</v>
      </c>
      <c r="L46" s="116" t="s">
        <v>40</v>
      </c>
      <c r="M46" s="26"/>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c r="TH46" s="10"/>
      <c r="TI46" s="10"/>
      <c r="TJ46" s="10"/>
      <c r="TK46" s="10"/>
      <c r="TL46" s="10"/>
      <c r="TM46" s="10"/>
      <c r="TN46" s="10"/>
      <c r="TO46" s="10"/>
      <c r="TP46" s="10"/>
      <c r="TQ46" s="10"/>
      <c r="TR46" s="10"/>
      <c r="TS46" s="10"/>
      <c r="TT46" s="10"/>
      <c r="TU46" s="10"/>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row>
    <row r="47" spans="1:641" s="11" customFormat="1" ht="62.25" customHeight="1" x14ac:dyDescent="0.25">
      <c r="A47" s="10"/>
      <c r="B47" s="170"/>
      <c r="C47" s="30"/>
      <c r="D47" s="31"/>
      <c r="E47" s="153"/>
      <c r="F47" s="32"/>
      <c r="G47" s="83" t="s">
        <v>72</v>
      </c>
      <c r="H47" s="15">
        <v>33480788</v>
      </c>
      <c r="I47" s="33" t="s">
        <v>23</v>
      </c>
      <c r="J47" s="84"/>
      <c r="K47" s="33" t="s">
        <v>24</v>
      </c>
      <c r="L47" s="116"/>
      <c r="M47" s="27"/>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row>
    <row r="48" spans="1:641" s="11" customFormat="1" ht="153" customHeight="1" x14ac:dyDescent="0.25">
      <c r="A48" s="10"/>
      <c r="B48" s="170"/>
      <c r="C48" s="85">
        <v>2640</v>
      </c>
      <c r="D48" s="67">
        <v>2640</v>
      </c>
      <c r="E48" s="153"/>
      <c r="F48" s="20" t="s">
        <v>93</v>
      </c>
      <c r="G48" s="20"/>
      <c r="H48" s="28"/>
      <c r="I48" s="86"/>
      <c r="J48" s="87" t="s">
        <v>25</v>
      </c>
      <c r="K48" s="88"/>
      <c r="L48" s="29" t="s">
        <v>94</v>
      </c>
      <c r="M48" s="46" t="s">
        <v>95</v>
      </c>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row>
    <row r="49" spans="1:641" s="11" customFormat="1" ht="19.5" customHeight="1" x14ac:dyDescent="0.25">
      <c r="A49" s="10"/>
      <c r="B49" s="170"/>
      <c r="C49" s="30"/>
      <c r="D49" s="31"/>
      <c r="E49" s="153"/>
      <c r="F49" s="32"/>
      <c r="G49" s="20"/>
      <c r="H49" s="28"/>
      <c r="I49" s="86"/>
      <c r="J49" s="33" t="s">
        <v>27</v>
      </c>
      <c r="K49" s="34"/>
      <c r="L49" s="114" t="s">
        <v>41</v>
      </c>
      <c r="M49" s="35" t="s">
        <v>40</v>
      </c>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row>
    <row r="50" spans="1:641" s="11" customFormat="1" ht="15.75" thickBot="1" x14ac:dyDescent="0.3">
      <c r="A50" s="10"/>
      <c r="B50" s="173"/>
      <c r="C50" s="36"/>
      <c r="D50" s="37"/>
      <c r="E50" s="154"/>
      <c r="F50" s="38"/>
      <c r="G50" s="36"/>
      <c r="H50" s="39"/>
      <c r="I50" s="89"/>
      <c r="J50" s="33" t="s">
        <v>28</v>
      </c>
      <c r="K50" s="40" t="s">
        <v>75</v>
      </c>
      <c r="L50" s="114"/>
      <c r="M50" s="27"/>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row>
    <row r="51" spans="1:641" s="11" customFormat="1" ht="45" customHeight="1" x14ac:dyDescent="0.25">
      <c r="A51" s="10"/>
      <c r="B51" s="169" t="s">
        <v>38</v>
      </c>
      <c r="C51" s="43"/>
      <c r="D51" s="81"/>
      <c r="E51" s="202">
        <v>1</v>
      </c>
      <c r="F51" s="72"/>
      <c r="G51" s="75" t="s">
        <v>19</v>
      </c>
      <c r="H51" s="82" t="s">
        <v>96</v>
      </c>
      <c r="I51" s="33" t="s">
        <v>97</v>
      </c>
      <c r="J51" s="41" t="s">
        <v>40</v>
      </c>
      <c r="K51" s="33" t="s">
        <v>21</v>
      </c>
      <c r="L51" s="116" t="s">
        <v>40</v>
      </c>
      <c r="M51" s="26"/>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row>
    <row r="52" spans="1:641" s="11" customFormat="1" ht="36" customHeight="1" x14ac:dyDescent="0.25">
      <c r="A52" s="10"/>
      <c r="B52" s="170"/>
      <c r="C52" s="30"/>
      <c r="D52" s="31"/>
      <c r="E52" s="153"/>
      <c r="F52" s="32"/>
      <c r="G52" s="83" t="s">
        <v>72</v>
      </c>
      <c r="H52" s="15">
        <v>7516304</v>
      </c>
      <c r="I52" s="33" t="s">
        <v>23</v>
      </c>
      <c r="J52" s="84"/>
      <c r="K52" s="33" t="s">
        <v>24</v>
      </c>
      <c r="L52" s="116"/>
      <c r="M52" s="27"/>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row>
    <row r="53" spans="1:641" s="11" customFormat="1" ht="135" customHeight="1" x14ac:dyDescent="0.25">
      <c r="A53" s="10"/>
      <c r="B53" s="170"/>
      <c r="C53" s="85">
        <v>6965.75</v>
      </c>
      <c r="D53" s="67">
        <v>6965.75</v>
      </c>
      <c r="E53" s="153"/>
      <c r="F53" s="20" t="s">
        <v>98</v>
      </c>
      <c r="G53" s="20"/>
      <c r="H53" s="28"/>
      <c r="I53" s="86"/>
      <c r="J53" s="87" t="s">
        <v>25</v>
      </c>
      <c r="K53" s="88"/>
      <c r="L53" s="29" t="s">
        <v>99</v>
      </c>
      <c r="M53" s="46" t="s">
        <v>100</v>
      </c>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row>
    <row r="54" spans="1:641" s="11" customFormat="1" ht="35.25" customHeight="1" x14ac:dyDescent="0.25">
      <c r="A54" s="10"/>
      <c r="B54" s="170"/>
      <c r="C54" s="30"/>
      <c r="D54" s="31"/>
      <c r="E54" s="153"/>
      <c r="F54" s="32"/>
      <c r="G54" s="20"/>
      <c r="H54" s="28"/>
      <c r="I54" s="86"/>
      <c r="J54" s="33" t="s">
        <v>27</v>
      </c>
      <c r="K54" s="34"/>
      <c r="L54" s="114" t="s">
        <v>41</v>
      </c>
      <c r="M54" s="35" t="s">
        <v>40</v>
      </c>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row>
    <row r="55" spans="1:641" s="11" customFormat="1" ht="15.75" thickBot="1" x14ac:dyDescent="0.3">
      <c r="A55" s="10"/>
      <c r="B55" s="173"/>
      <c r="C55" s="36"/>
      <c r="D55" s="37"/>
      <c r="E55" s="154"/>
      <c r="F55" s="38"/>
      <c r="G55" s="36"/>
      <c r="H55" s="39"/>
      <c r="I55" s="89"/>
      <c r="J55" s="33" t="s">
        <v>28</v>
      </c>
      <c r="K55" s="40" t="s">
        <v>75</v>
      </c>
      <c r="L55" s="114"/>
      <c r="M55" s="27"/>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row>
    <row r="56" spans="1:641" s="11" customFormat="1" ht="22.5" customHeight="1" x14ac:dyDescent="0.25">
      <c r="A56" s="10"/>
      <c r="B56" s="169" t="s">
        <v>38</v>
      </c>
      <c r="C56" s="43"/>
      <c r="D56" s="81"/>
      <c r="E56" s="202">
        <v>1</v>
      </c>
      <c r="F56" s="72"/>
      <c r="G56" s="75" t="s">
        <v>19</v>
      </c>
      <c r="H56" s="82" t="s">
        <v>101</v>
      </c>
      <c r="I56" s="33" t="s">
        <v>20</v>
      </c>
      <c r="J56" s="41" t="s">
        <v>40</v>
      </c>
      <c r="K56" s="33" t="s">
        <v>21</v>
      </c>
      <c r="L56" s="116" t="s">
        <v>40</v>
      </c>
      <c r="M56" s="26"/>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row>
    <row r="57" spans="1:641" s="11" customFormat="1" ht="29.25" customHeight="1" x14ac:dyDescent="0.25">
      <c r="A57" s="10"/>
      <c r="B57" s="170"/>
      <c r="C57" s="30"/>
      <c r="D57" s="31"/>
      <c r="E57" s="153"/>
      <c r="F57" s="32"/>
      <c r="G57" s="83" t="s">
        <v>72</v>
      </c>
      <c r="H57" s="15">
        <v>84983566</v>
      </c>
      <c r="I57" s="33" t="s">
        <v>23</v>
      </c>
      <c r="J57" s="84"/>
      <c r="K57" s="33" t="s">
        <v>24</v>
      </c>
      <c r="L57" s="116"/>
      <c r="M57" s="27"/>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c r="TH57" s="10"/>
      <c r="TI57" s="10"/>
      <c r="TJ57" s="10"/>
      <c r="TK57" s="10"/>
      <c r="TL57" s="10"/>
      <c r="TM57" s="10"/>
      <c r="TN57" s="10"/>
      <c r="TO57" s="10"/>
      <c r="TP57" s="10"/>
      <c r="TQ57" s="10"/>
      <c r="TR57" s="10"/>
      <c r="TS57" s="10"/>
      <c r="TT57" s="10"/>
      <c r="TU57" s="10"/>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row>
    <row r="58" spans="1:641" s="11" customFormat="1" ht="152.25" customHeight="1" x14ac:dyDescent="0.25">
      <c r="A58" s="10"/>
      <c r="B58" s="170"/>
      <c r="C58" s="85">
        <v>2500</v>
      </c>
      <c r="D58" s="67">
        <v>2500</v>
      </c>
      <c r="E58" s="153"/>
      <c r="F58" s="20" t="s">
        <v>102</v>
      </c>
      <c r="G58" s="20"/>
      <c r="H58" s="28"/>
      <c r="I58" s="86"/>
      <c r="J58" s="87" t="s">
        <v>25</v>
      </c>
      <c r="K58" s="88"/>
      <c r="L58" s="29" t="s">
        <v>103</v>
      </c>
      <c r="M58" s="46" t="s">
        <v>104</v>
      </c>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c r="TH58" s="10"/>
      <c r="TI58" s="10"/>
      <c r="TJ58" s="10"/>
      <c r="TK58" s="10"/>
      <c r="TL58" s="10"/>
      <c r="TM58" s="10"/>
      <c r="TN58" s="10"/>
      <c r="TO58" s="10"/>
      <c r="TP58" s="10"/>
      <c r="TQ58" s="10"/>
      <c r="TR58" s="10"/>
      <c r="TS58" s="10"/>
      <c r="TT58" s="10"/>
      <c r="TU58" s="10"/>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row>
    <row r="59" spans="1:641" s="11" customFormat="1" ht="32.25" customHeight="1" x14ac:dyDescent="0.25">
      <c r="A59" s="10"/>
      <c r="B59" s="170"/>
      <c r="C59" s="30"/>
      <c r="D59" s="31"/>
      <c r="E59" s="153"/>
      <c r="F59" s="32"/>
      <c r="G59" s="20"/>
      <c r="H59" s="28"/>
      <c r="I59" s="86"/>
      <c r="J59" s="33" t="s">
        <v>27</v>
      </c>
      <c r="K59" s="34"/>
      <c r="L59" s="114" t="s">
        <v>41</v>
      </c>
      <c r="M59" s="35" t="s">
        <v>40</v>
      </c>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c r="MP59" s="10"/>
      <c r="MQ59" s="10"/>
      <c r="MR59" s="10"/>
      <c r="MS59" s="10"/>
      <c r="MT59" s="10"/>
      <c r="MU59" s="10"/>
      <c r="MV59" s="10"/>
      <c r="MW59" s="10"/>
      <c r="MX59" s="10"/>
      <c r="MY59" s="10"/>
      <c r="MZ59" s="10"/>
      <c r="NA59" s="10"/>
      <c r="NB59" s="10"/>
      <c r="NC59" s="10"/>
      <c r="ND59" s="10"/>
      <c r="NE59" s="10"/>
      <c r="NF59" s="10"/>
      <c r="NG59" s="10"/>
      <c r="NH59" s="10"/>
      <c r="NI59" s="10"/>
      <c r="NJ59" s="10"/>
      <c r="NK59" s="10"/>
      <c r="NL59" s="10"/>
      <c r="NM59" s="10"/>
      <c r="NN59" s="10"/>
      <c r="NO59" s="10"/>
      <c r="NP59" s="10"/>
      <c r="NQ59" s="10"/>
      <c r="NR59" s="10"/>
      <c r="NS59" s="10"/>
      <c r="NT59" s="10"/>
      <c r="NU59" s="10"/>
      <c r="NV59" s="10"/>
      <c r="NW59" s="10"/>
      <c r="NX59" s="10"/>
      <c r="NY59" s="10"/>
      <c r="NZ59" s="10"/>
      <c r="OA59" s="10"/>
      <c r="OB59" s="10"/>
      <c r="OC59" s="10"/>
      <c r="OD59" s="10"/>
      <c r="OE59" s="10"/>
      <c r="OF59" s="10"/>
      <c r="OG59" s="10"/>
      <c r="OH59" s="10"/>
      <c r="OI59" s="10"/>
      <c r="OJ59" s="10"/>
      <c r="OK59" s="10"/>
      <c r="OL59" s="10"/>
      <c r="OM59" s="10"/>
      <c r="ON59" s="10"/>
      <c r="OO59" s="10"/>
      <c r="OP59" s="10"/>
      <c r="OQ59" s="10"/>
      <c r="OR59" s="10"/>
      <c r="OS59" s="10"/>
      <c r="OT59" s="10"/>
      <c r="OU59" s="10"/>
      <c r="OV59" s="10"/>
      <c r="OW59" s="10"/>
      <c r="OX59" s="10"/>
      <c r="OY59" s="10"/>
      <c r="OZ59" s="10"/>
      <c r="PA59" s="10"/>
      <c r="PB59" s="10"/>
      <c r="PC59" s="10"/>
      <c r="PD59" s="10"/>
      <c r="PE59" s="10"/>
      <c r="PF59" s="10"/>
      <c r="PG59" s="10"/>
      <c r="PH59" s="10"/>
      <c r="PI59" s="10"/>
      <c r="PJ59" s="10"/>
      <c r="PK59" s="10"/>
      <c r="PL59" s="10"/>
      <c r="PM59" s="10"/>
      <c r="PN59" s="10"/>
      <c r="PO59" s="10"/>
      <c r="PP59" s="10"/>
      <c r="PQ59" s="10"/>
      <c r="PR59" s="10"/>
      <c r="PS59" s="10"/>
      <c r="PT59" s="10"/>
      <c r="PU59" s="10"/>
      <c r="PV59" s="10"/>
      <c r="PW59" s="10"/>
      <c r="PX59" s="10"/>
      <c r="PY59" s="10"/>
      <c r="PZ59" s="10"/>
      <c r="QA59" s="10"/>
      <c r="QB59" s="10"/>
      <c r="QC59" s="10"/>
      <c r="QD59" s="10"/>
      <c r="QE59" s="10"/>
      <c r="QF59" s="10"/>
      <c r="QG59" s="10"/>
      <c r="QH59" s="10"/>
      <c r="QI59" s="10"/>
      <c r="QJ59" s="10"/>
      <c r="QK59" s="10"/>
      <c r="QL59" s="10"/>
      <c r="QM59" s="10"/>
      <c r="QN59" s="10"/>
      <c r="QO59" s="10"/>
      <c r="QP59" s="10"/>
      <c r="QQ59" s="10"/>
      <c r="QR59" s="10"/>
      <c r="QS59" s="10"/>
      <c r="QT59" s="10"/>
      <c r="QU59" s="10"/>
      <c r="QV59" s="10"/>
      <c r="QW59" s="10"/>
      <c r="QX59" s="10"/>
      <c r="QY59" s="10"/>
      <c r="QZ59" s="10"/>
      <c r="RA59" s="10"/>
      <c r="RB59" s="10"/>
      <c r="RC59" s="10"/>
      <c r="RD59" s="10"/>
      <c r="RE59" s="10"/>
      <c r="RF59" s="10"/>
      <c r="RG59" s="10"/>
      <c r="RH59" s="10"/>
      <c r="RI59" s="10"/>
      <c r="RJ59" s="10"/>
      <c r="RK59" s="10"/>
      <c r="RL59" s="10"/>
      <c r="RM59" s="10"/>
      <c r="RN59" s="10"/>
      <c r="RO59" s="10"/>
      <c r="RP59" s="10"/>
      <c r="RQ59" s="10"/>
      <c r="RR59" s="10"/>
      <c r="RS59" s="10"/>
      <c r="RT59" s="10"/>
      <c r="RU59" s="10"/>
      <c r="RV59" s="10"/>
      <c r="RW59" s="10"/>
      <c r="RX59" s="10"/>
      <c r="RY59" s="10"/>
      <c r="RZ59" s="10"/>
      <c r="SA59" s="10"/>
      <c r="SB59" s="10"/>
      <c r="SC59" s="10"/>
      <c r="SD59" s="10"/>
      <c r="SE59" s="10"/>
      <c r="SF59" s="10"/>
      <c r="SG59" s="10"/>
      <c r="SH59" s="10"/>
      <c r="SI59" s="10"/>
      <c r="SJ59" s="10"/>
      <c r="SK59" s="10"/>
      <c r="SL59" s="10"/>
      <c r="SM59" s="10"/>
      <c r="SN59" s="10"/>
      <c r="SO59" s="10"/>
      <c r="SP59" s="10"/>
      <c r="SQ59" s="10"/>
      <c r="SR59" s="10"/>
      <c r="SS59" s="10"/>
      <c r="ST59" s="10"/>
      <c r="SU59" s="10"/>
      <c r="SV59" s="10"/>
      <c r="SW59" s="10"/>
      <c r="SX59" s="10"/>
      <c r="SY59" s="10"/>
      <c r="SZ59" s="10"/>
      <c r="TA59" s="10"/>
      <c r="TB59" s="10"/>
      <c r="TC59" s="10"/>
      <c r="TD59" s="10"/>
      <c r="TE59" s="10"/>
      <c r="TF59" s="10"/>
      <c r="TG59" s="10"/>
      <c r="TH59" s="10"/>
      <c r="TI59" s="10"/>
      <c r="TJ59" s="10"/>
      <c r="TK59" s="10"/>
      <c r="TL59" s="10"/>
      <c r="TM59" s="10"/>
      <c r="TN59" s="10"/>
      <c r="TO59" s="10"/>
      <c r="TP59" s="10"/>
      <c r="TQ59" s="10"/>
      <c r="TR59" s="10"/>
      <c r="TS59" s="10"/>
      <c r="TT59" s="10"/>
      <c r="TU59" s="10"/>
      <c r="TV59" s="10"/>
      <c r="TW59" s="10"/>
      <c r="TX59" s="10"/>
      <c r="TY59" s="10"/>
      <c r="TZ59" s="10"/>
      <c r="UA59" s="10"/>
      <c r="UB59" s="10"/>
      <c r="UC59" s="10"/>
      <c r="UD59" s="10"/>
      <c r="UE59" s="10"/>
      <c r="UF59" s="10"/>
      <c r="UG59" s="10"/>
      <c r="UH59" s="10"/>
      <c r="UI59" s="10"/>
      <c r="UJ59" s="10"/>
      <c r="UK59" s="10"/>
      <c r="UL59" s="10"/>
      <c r="UM59" s="10"/>
      <c r="UN59" s="10"/>
      <c r="UO59" s="10"/>
      <c r="UP59" s="10"/>
      <c r="UQ59" s="10"/>
      <c r="UR59" s="10"/>
      <c r="US59" s="10"/>
      <c r="UT59" s="10"/>
      <c r="UU59" s="10"/>
      <c r="UV59" s="10"/>
      <c r="UW59" s="10"/>
      <c r="UX59" s="10"/>
      <c r="UY59" s="10"/>
      <c r="UZ59" s="10"/>
      <c r="VA59" s="10"/>
      <c r="VB59" s="10"/>
      <c r="VC59" s="10"/>
      <c r="VD59" s="10"/>
      <c r="VE59" s="10"/>
      <c r="VF59" s="10"/>
      <c r="VG59" s="10"/>
      <c r="VH59" s="10"/>
      <c r="VI59" s="10"/>
      <c r="VJ59" s="10"/>
      <c r="VK59" s="10"/>
      <c r="VL59" s="10"/>
      <c r="VM59" s="10"/>
      <c r="VN59" s="10"/>
      <c r="VO59" s="10"/>
      <c r="VP59" s="10"/>
      <c r="VQ59" s="10"/>
      <c r="VR59" s="10"/>
      <c r="VS59" s="10"/>
      <c r="VT59" s="10"/>
      <c r="VU59" s="10"/>
      <c r="VV59" s="10"/>
      <c r="VW59" s="10"/>
      <c r="VX59" s="10"/>
      <c r="VY59" s="10"/>
      <c r="VZ59" s="10"/>
      <c r="WA59" s="10"/>
      <c r="WB59" s="10"/>
      <c r="WC59" s="10"/>
      <c r="WD59" s="10"/>
      <c r="WE59" s="10"/>
      <c r="WF59" s="10"/>
      <c r="WG59" s="10"/>
      <c r="WH59" s="10"/>
      <c r="WI59" s="10"/>
      <c r="WJ59" s="10"/>
      <c r="WK59" s="10"/>
      <c r="WL59" s="10"/>
      <c r="WM59" s="10"/>
      <c r="WN59" s="10"/>
      <c r="WO59" s="10"/>
      <c r="WP59" s="10"/>
      <c r="WQ59" s="10"/>
      <c r="WR59" s="10"/>
      <c r="WS59" s="10"/>
      <c r="WT59" s="10"/>
      <c r="WU59" s="10"/>
      <c r="WV59" s="10"/>
      <c r="WW59" s="10"/>
      <c r="WX59" s="10"/>
      <c r="WY59" s="10"/>
      <c r="WZ59" s="10"/>
      <c r="XA59" s="10"/>
      <c r="XB59" s="10"/>
      <c r="XC59" s="10"/>
      <c r="XD59" s="10"/>
      <c r="XE59" s="10"/>
      <c r="XF59" s="10"/>
      <c r="XG59" s="10"/>
      <c r="XH59" s="10"/>
      <c r="XI59" s="10"/>
      <c r="XJ59" s="10"/>
      <c r="XK59" s="10"/>
      <c r="XL59" s="10"/>
      <c r="XM59" s="10"/>
      <c r="XN59" s="10"/>
      <c r="XO59" s="10"/>
      <c r="XP59" s="10"/>
      <c r="XQ59" s="10"/>
    </row>
    <row r="60" spans="1:641" s="11" customFormat="1" ht="15.75" thickBot="1" x14ac:dyDescent="0.3">
      <c r="A60" s="10"/>
      <c r="B60" s="173"/>
      <c r="C60" s="36"/>
      <c r="D60" s="37"/>
      <c r="E60" s="154"/>
      <c r="F60" s="38"/>
      <c r="G60" s="36"/>
      <c r="H60" s="39"/>
      <c r="I60" s="89"/>
      <c r="J60" s="33" t="s">
        <v>28</v>
      </c>
      <c r="K60" s="40"/>
      <c r="L60" s="114"/>
      <c r="M60" s="27"/>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c r="PR60" s="10"/>
      <c r="PS60" s="10"/>
      <c r="PT60" s="10"/>
      <c r="PU60" s="10"/>
      <c r="PV60" s="10"/>
      <c r="PW60" s="10"/>
      <c r="PX60" s="10"/>
      <c r="PY60" s="10"/>
      <c r="PZ60" s="10"/>
      <c r="QA60" s="10"/>
      <c r="QB60" s="10"/>
      <c r="QC60" s="10"/>
      <c r="QD60" s="10"/>
      <c r="QE60" s="10"/>
      <c r="QF60" s="10"/>
      <c r="QG60" s="10"/>
      <c r="QH60" s="10"/>
      <c r="QI60" s="10"/>
      <c r="QJ60" s="10"/>
      <c r="QK60" s="10"/>
      <c r="QL60" s="10"/>
      <c r="QM60" s="10"/>
      <c r="QN60" s="10"/>
      <c r="QO60" s="10"/>
      <c r="QP60" s="10"/>
      <c r="QQ60" s="10"/>
      <c r="QR60" s="10"/>
      <c r="QS60" s="10"/>
      <c r="QT60" s="10"/>
      <c r="QU60" s="10"/>
      <c r="QV60" s="10"/>
      <c r="QW60" s="10"/>
      <c r="QX60" s="10"/>
      <c r="QY60" s="10"/>
      <c r="QZ60" s="10"/>
      <c r="RA60" s="10"/>
      <c r="RB60" s="10"/>
      <c r="RC60" s="10"/>
      <c r="RD60" s="10"/>
      <c r="RE60" s="10"/>
      <c r="RF60" s="10"/>
      <c r="RG60" s="10"/>
      <c r="RH60" s="10"/>
      <c r="RI60" s="10"/>
      <c r="RJ60" s="10"/>
      <c r="RK60" s="10"/>
      <c r="RL60" s="10"/>
      <c r="RM60" s="10"/>
      <c r="RN60" s="10"/>
      <c r="RO60" s="10"/>
      <c r="RP60" s="10"/>
      <c r="RQ60" s="10"/>
      <c r="RR60" s="10"/>
      <c r="RS60" s="10"/>
      <c r="RT60" s="10"/>
      <c r="RU60" s="10"/>
      <c r="RV60" s="10"/>
      <c r="RW60" s="10"/>
      <c r="RX60" s="10"/>
      <c r="RY60" s="10"/>
      <c r="RZ60" s="10"/>
      <c r="SA60" s="10"/>
      <c r="SB60" s="10"/>
      <c r="SC60" s="10"/>
      <c r="SD60" s="10"/>
      <c r="SE60" s="10"/>
      <c r="SF60" s="10"/>
      <c r="SG60" s="10"/>
      <c r="SH60" s="10"/>
      <c r="SI60" s="10"/>
      <c r="SJ60" s="10"/>
      <c r="SK60" s="10"/>
      <c r="SL60" s="10"/>
      <c r="SM60" s="10"/>
      <c r="SN60" s="10"/>
      <c r="SO60" s="10"/>
      <c r="SP60" s="10"/>
      <c r="SQ60" s="10"/>
      <c r="SR60" s="10"/>
      <c r="SS60" s="10"/>
      <c r="ST60" s="10"/>
      <c r="SU60" s="10"/>
      <c r="SV60" s="10"/>
      <c r="SW60" s="10"/>
      <c r="SX60" s="10"/>
      <c r="SY60" s="10"/>
      <c r="SZ60" s="10"/>
      <c r="TA60" s="10"/>
      <c r="TB60" s="10"/>
      <c r="TC60" s="10"/>
      <c r="TD60" s="10"/>
      <c r="TE60" s="10"/>
      <c r="TF60" s="10"/>
      <c r="TG60" s="10"/>
      <c r="TH60" s="10"/>
      <c r="TI60" s="10"/>
      <c r="TJ60" s="10"/>
      <c r="TK60" s="10"/>
      <c r="TL60" s="10"/>
      <c r="TM60" s="10"/>
      <c r="TN60" s="10"/>
      <c r="TO60" s="10"/>
      <c r="TP60" s="10"/>
      <c r="TQ60" s="10"/>
      <c r="TR60" s="10"/>
      <c r="TS60" s="10"/>
      <c r="TT60" s="10"/>
      <c r="TU60" s="10"/>
      <c r="TV60" s="10"/>
      <c r="TW60" s="10"/>
      <c r="TX60" s="10"/>
      <c r="TY60" s="10"/>
      <c r="TZ60" s="10"/>
      <c r="UA60" s="10"/>
      <c r="UB60" s="10"/>
      <c r="UC60" s="10"/>
      <c r="UD60" s="10"/>
      <c r="UE60" s="10"/>
      <c r="UF60" s="10"/>
      <c r="UG60" s="10"/>
      <c r="UH60" s="10"/>
      <c r="UI60" s="10"/>
      <c r="UJ60" s="10"/>
      <c r="UK60" s="10"/>
      <c r="UL60" s="10"/>
      <c r="UM60" s="10"/>
      <c r="UN60" s="10"/>
      <c r="UO60" s="10"/>
      <c r="UP60" s="10"/>
      <c r="UQ60" s="10"/>
      <c r="UR60" s="10"/>
      <c r="US60" s="10"/>
      <c r="UT60" s="10"/>
      <c r="UU60" s="10"/>
      <c r="UV60" s="10"/>
      <c r="UW60" s="10"/>
      <c r="UX60" s="10"/>
      <c r="UY60" s="10"/>
      <c r="UZ60" s="10"/>
      <c r="VA60" s="10"/>
      <c r="VB60" s="10"/>
      <c r="VC60" s="10"/>
      <c r="VD60" s="10"/>
      <c r="VE60" s="10"/>
      <c r="VF60" s="10"/>
      <c r="VG60" s="10"/>
      <c r="VH60" s="10"/>
      <c r="VI60" s="10"/>
      <c r="VJ60" s="10"/>
      <c r="VK60" s="10"/>
      <c r="VL60" s="10"/>
      <c r="VM60" s="10"/>
      <c r="VN60" s="10"/>
      <c r="VO60" s="10"/>
      <c r="VP60" s="10"/>
      <c r="VQ60" s="10"/>
      <c r="VR60" s="10"/>
      <c r="VS60" s="10"/>
      <c r="VT60" s="10"/>
      <c r="VU60" s="10"/>
      <c r="VV60" s="10"/>
      <c r="VW60" s="10"/>
      <c r="VX60" s="10"/>
      <c r="VY60" s="10"/>
      <c r="VZ60" s="10"/>
      <c r="WA60" s="10"/>
      <c r="WB60" s="10"/>
      <c r="WC60" s="10"/>
      <c r="WD60" s="10"/>
      <c r="WE60" s="10"/>
      <c r="WF60" s="10"/>
      <c r="WG60" s="10"/>
      <c r="WH60" s="10"/>
      <c r="WI60" s="10"/>
      <c r="WJ60" s="10"/>
      <c r="WK60" s="10"/>
      <c r="WL60" s="10"/>
      <c r="WM60" s="10"/>
      <c r="WN60" s="10"/>
      <c r="WO60" s="10"/>
      <c r="WP60" s="10"/>
      <c r="WQ60" s="10"/>
      <c r="WR60" s="10"/>
      <c r="WS60" s="10"/>
      <c r="WT60" s="10"/>
      <c r="WU60" s="10"/>
      <c r="WV60" s="10"/>
      <c r="WW60" s="10"/>
      <c r="WX60" s="10"/>
      <c r="WY60" s="10"/>
      <c r="WZ60" s="10"/>
      <c r="XA60" s="10"/>
      <c r="XB60" s="10"/>
      <c r="XC60" s="10"/>
      <c r="XD60" s="10"/>
      <c r="XE60" s="10"/>
      <c r="XF60" s="10"/>
      <c r="XG60" s="10"/>
      <c r="XH60" s="10"/>
      <c r="XI60" s="10"/>
      <c r="XJ60" s="10"/>
      <c r="XK60" s="10"/>
      <c r="XL60" s="10"/>
      <c r="XM60" s="10"/>
      <c r="XN60" s="10"/>
      <c r="XO60" s="10"/>
      <c r="XP60" s="10"/>
      <c r="XQ60" s="10"/>
    </row>
    <row r="61" spans="1:641" s="11" customFormat="1" ht="35.25" customHeight="1" x14ac:dyDescent="0.25">
      <c r="A61" s="10"/>
      <c r="B61" s="169" t="s">
        <v>38</v>
      </c>
      <c r="C61" s="146">
        <v>2616</v>
      </c>
      <c r="D61" s="146">
        <v>2616</v>
      </c>
      <c r="E61" s="152">
        <v>1</v>
      </c>
      <c r="F61" s="155" t="s">
        <v>105</v>
      </c>
      <c r="G61" s="75" t="s">
        <v>19</v>
      </c>
      <c r="H61" s="23" t="s">
        <v>39</v>
      </c>
      <c r="I61" s="76" t="s">
        <v>20</v>
      </c>
      <c r="J61" s="77" t="s">
        <v>40</v>
      </c>
      <c r="K61" s="76" t="s">
        <v>21</v>
      </c>
      <c r="L61" s="58" t="s">
        <v>40</v>
      </c>
      <c r="M61" s="139" t="s">
        <v>106</v>
      </c>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10"/>
      <c r="KB61" s="10"/>
      <c r="KC61" s="10"/>
      <c r="KD61" s="10"/>
      <c r="KE61" s="10"/>
      <c r="KF61" s="10"/>
      <c r="KG61" s="10"/>
      <c r="KH61" s="10"/>
      <c r="KI61" s="10"/>
      <c r="KJ61" s="10"/>
      <c r="KK61" s="10"/>
      <c r="KL61" s="10"/>
      <c r="KM61" s="10"/>
      <c r="KN61" s="10"/>
      <c r="KO61" s="10"/>
      <c r="KP61" s="10"/>
      <c r="KQ61" s="10"/>
      <c r="KR61" s="10"/>
      <c r="KS61" s="10"/>
      <c r="KT61" s="10"/>
      <c r="KU61" s="10"/>
      <c r="KV61" s="10"/>
      <c r="KW61" s="10"/>
      <c r="KX61" s="10"/>
      <c r="KY61" s="10"/>
      <c r="KZ61" s="10"/>
      <c r="LA61" s="10"/>
      <c r="LB61" s="10"/>
      <c r="LC61" s="10"/>
      <c r="LD61" s="10"/>
      <c r="LE61" s="10"/>
      <c r="LF61" s="10"/>
      <c r="LG61" s="10"/>
      <c r="LH61" s="10"/>
      <c r="LI61" s="10"/>
      <c r="LJ61" s="10"/>
      <c r="LK61" s="10"/>
      <c r="LL61" s="10"/>
      <c r="LM61" s="10"/>
      <c r="LN61" s="10"/>
      <c r="LO61" s="10"/>
      <c r="LP61" s="10"/>
      <c r="LQ61" s="10"/>
      <c r="LR61" s="10"/>
      <c r="LS61" s="10"/>
      <c r="LT61" s="10"/>
      <c r="LU61" s="10"/>
      <c r="LV61" s="10"/>
      <c r="LW61" s="10"/>
      <c r="LX61" s="10"/>
      <c r="LY61" s="10"/>
      <c r="LZ61" s="10"/>
      <c r="MA61" s="10"/>
      <c r="MB61" s="10"/>
      <c r="MC61" s="10"/>
      <c r="MD61" s="10"/>
      <c r="ME61" s="10"/>
      <c r="MF61" s="10"/>
      <c r="MG61" s="10"/>
      <c r="MH61" s="10"/>
      <c r="MI61" s="10"/>
      <c r="MJ61" s="10"/>
      <c r="MK61" s="10"/>
      <c r="ML61" s="10"/>
      <c r="MM61" s="10"/>
      <c r="MN61" s="10"/>
      <c r="MO61" s="10"/>
      <c r="MP61" s="10"/>
      <c r="MQ61" s="10"/>
      <c r="MR61" s="10"/>
      <c r="MS61" s="10"/>
      <c r="MT61" s="10"/>
      <c r="MU61" s="10"/>
      <c r="MV61" s="10"/>
      <c r="MW61" s="10"/>
      <c r="MX61" s="10"/>
      <c r="MY61" s="10"/>
      <c r="MZ61" s="10"/>
      <c r="NA61" s="10"/>
      <c r="NB61" s="10"/>
      <c r="NC61" s="10"/>
      <c r="ND61" s="10"/>
      <c r="NE61" s="10"/>
      <c r="NF61" s="10"/>
      <c r="NG61" s="10"/>
      <c r="NH61" s="10"/>
      <c r="NI61" s="10"/>
      <c r="NJ61" s="10"/>
      <c r="NK61" s="10"/>
      <c r="NL61" s="10"/>
      <c r="NM61" s="10"/>
      <c r="NN61" s="10"/>
      <c r="NO61" s="10"/>
      <c r="NP61" s="10"/>
      <c r="NQ61" s="10"/>
      <c r="NR61" s="10"/>
      <c r="NS61" s="10"/>
      <c r="NT61" s="10"/>
      <c r="NU61" s="10"/>
      <c r="NV61" s="10"/>
      <c r="NW61" s="10"/>
      <c r="NX61" s="10"/>
      <c r="NY61" s="10"/>
      <c r="NZ61" s="10"/>
      <c r="OA61" s="10"/>
      <c r="OB61" s="10"/>
      <c r="OC61" s="10"/>
      <c r="OD61" s="10"/>
      <c r="OE61" s="10"/>
      <c r="OF61" s="10"/>
      <c r="OG61" s="10"/>
      <c r="OH61" s="10"/>
      <c r="OI61" s="10"/>
      <c r="OJ61" s="10"/>
      <c r="OK61" s="10"/>
      <c r="OL61" s="10"/>
      <c r="OM61" s="10"/>
      <c r="ON61" s="10"/>
      <c r="OO61" s="10"/>
      <c r="OP61" s="10"/>
      <c r="OQ61" s="10"/>
      <c r="OR61" s="10"/>
      <c r="OS61" s="10"/>
      <c r="OT61" s="10"/>
      <c r="OU61" s="10"/>
      <c r="OV61" s="10"/>
      <c r="OW61" s="10"/>
      <c r="OX61" s="10"/>
      <c r="OY61" s="10"/>
      <c r="OZ61" s="10"/>
      <c r="PA61" s="10"/>
      <c r="PB61" s="10"/>
      <c r="PC61" s="10"/>
      <c r="PD61" s="10"/>
      <c r="PE61" s="10"/>
      <c r="PF61" s="10"/>
      <c r="PG61" s="10"/>
      <c r="PH61" s="10"/>
      <c r="PI61" s="10"/>
      <c r="PJ61" s="10"/>
      <c r="PK61" s="10"/>
      <c r="PL61" s="10"/>
      <c r="PM61" s="10"/>
      <c r="PN61" s="10"/>
      <c r="PO61" s="10"/>
      <c r="PP61" s="10"/>
      <c r="PQ61" s="10"/>
      <c r="PR61" s="10"/>
      <c r="PS61" s="10"/>
      <c r="PT61" s="10"/>
      <c r="PU61" s="10"/>
      <c r="PV61" s="10"/>
      <c r="PW61" s="10"/>
      <c r="PX61" s="10"/>
      <c r="PY61" s="10"/>
      <c r="PZ61" s="10"/>
      <c r="QA61" s="10"/>
      <c r="QB61" s="10"/>
      <c r="QC61" s="10"/>
      <c r="QD61" s="10"/>
      <c r="QE61" s="10"/>
      <c r="QF61" s="10"/>
      <c r="QG61" s="10"/>
      <c r="QH61" s="10"/>
      <c r="QI61" s="10"/>
      <c r="QJ61" s="10"/>
      <c r="QK61" s="10"/>
      <c r="QL61" s="10"/>
      <c r="QM61" s="10"/>
      <c r="QN61" s="10"/>
      <c r="QO61" s="10"/>
      <c r="QP61" s="10"/>
      <c r="QQ61" s="10"/>
      <c r="QR61" s="10"/>
      <c r="QS61" s="10"/>
      <c r="QT61" s="10"/>
      <c r="QU61" s="10"/>
      <c r="QV61" s="10"/>
      <c r="QW61" s="10"/>
      <c r="QX61" s="10"/>
      <c r="QY61" s="10"/>
      <c r="QZ61" s="10"/>
      <c r="RA61" s="10"/>
      <c r="RB61" s="10"/>
      <c r="RC61" s="10"/>
      <c r="RD61" s="10"/>
      <c r="RE61" s="10"/>
      <c r="RF61" s="10"/>
      <c r="RG61" s="10"/>
      <c r="RH61" s="10"/>
      <c r="RI61" s="10"/>
      <c r="RJ61" s="10"/>
      <c r="RK61" s="10"/>
      <c r="RL61" s="10"/>
      <c r="RM61" s="10"/>
      <c r="RN61" s="10"/>
      <c r="RO61" s="10"/>
      <c r="RP61" s="10"/>
      <c r="RQ61" s="10"/>
      <c r="RR61" s="10"/>
      <c r="RS61" s="10"/>
      <c r="RT61" s="10"/>
      <c r="RU61" s="10"/>
      <c r="RV61" s="10"/>
      <c r="RW61" s="10"/>
      <c r="RX61" s="10"/>
      <c r="RY61" s="10"/>
      <c r="RZ61" s="10"/>
      <c r="SA61" s="10"/>
      <c r="SB61" s="10"/>
      <c r="SC61" s="10"/>
      <c r="SD61" s="10"/>
      <c r="SE61" s="10"/>
      <c r="SF61" s="10"/>
      <c r="SG61" s="10"/>
      <c r="SH61" s="10"/>
      <c r="SI61" s="10"/>
      <c r="SJ61" s="10"/>
      <c r="SK61" s="10"/>
      <c r="SL61" s="10"/>
      <c r="SM61" s="10"/>
      <c r="SN61" s="10"/>
      <c r="SO61" s="10"/>
      <c r="SP61" s="10"/>
      <c r="SQ61" s="10"/>
      <c r="SR61" s="10"/>
      <c r="SS61" s="10"/>
      <c r="ST61" s="10"/>
      <c r="SU61" s="10"/>
      <c r="SV61" s="10"/>
      <c r="SW61" s="10"/>
      <c r="SX61" s="10"/>
      <c r="SY61" s="10"/>
      <c r="SZ61" s="10"/>
      <c r="TA61" s="10"/>
      <c r="TB61" s="10"/>
      <c r="TC61" s="10"/>
      <c r="TD61" s="10"/>
      <c r="TE61" s="10"/>
      <c r="TF61" s="10"/>
      <c r="TG61" s="10"/>
      <c r="TH61" s="10"/>
      <c r="TI61" s="10"/>
      <c r="TJ61" s="10"/>
      <c r="TK61" s="10"/>
      <c r="TL61" s="10"/>
      <c r="TM61" s="10"/>
      <c r="TN61" s="10"/>
      <c r="TO61" s="10"/>
      <c r="TP61" s="10"/>
      <c r="TQ61" s="10"/>
      <c r="TR61" s="10"/>
      <c r="TS61" s="10"/>
      <c r="TT61" s="10"/>
      <c r="TU61" s="10"/>
      <c r="TV61" s="10"/>
      <c r="TW61" s="10"/>
      <c r="TX61" s="10"/>
      <c r="TY61" s="10"/>
      <c r="TZ61" s="10"/>
      <c r="UA61" s="10"/>
      <c r="UB61" s="10"/>
      <c r="UC61" s="10"/>
      <c r="UD61" s="10"/>
      <c r="UE61" s="10"/>
      <c r="UF61" s="10"/>
      <c r="UG61" s="10"/>
      <c r="UH61" s="10"/>
      <c r="UI61" s="10"/>
      <c r="UJ61" s="10"/>
      <c r="UK61" s="10"/>
      <c r="UL61" s="10"/>
      <c r="UM61" s="10"/>
      <c r="UN61" s="10"/>
      <c r="UO61" s="10"/>
      <c r="UP61" s="10"/>
      <c r="UQ61" s="10"/>
      <c r="UR61" s="10"/>
      <c r="US61" s="10"/>
      <c r="UT61" s="10"/>
      <c r="UU61" s="10"/>
      <c r="UV61" s="10"/>
      <c r="UW61" s="10"/>
      <c r="UX61" s="10"/>
      <c r="UY61" s="10"/>
      <c r="UZ61" s="10"/>
      <c r="VA61" s="10"/>
      <c r="VB61" s="10"/>
      <c r="VC61" s="10"/>
      <c r="VD61" s="10"/>
      <c r="VE61" s="10"/>
      <c r="VF61" s="10"/>
      <c r="VG61" s="10"/>
      <c r="VH61" s="10"/>
      <c r="VI61" s="10"/>
      <c r="VJ61" s="10"/>
      <c r="VK61" s="10"/>
      <c r="VL61" s="10"/>
      <c r="VM61" s="10"/>
      <c r="VN61" s="10"/>
      <c r="VO61" s="10"/>
      <c r="VP61" s="10"/>
      <c r="VQ61" s="10"/>
      <c r="VR61" s="10"/>
      <c r="VS61" s="10"/>
      <c r="VT61" s="10"/>
      <c r="VU61" s="10"/>
      <c r="VV61" s="10"/>
      <c r="VW61" s="10"/>
      <c r="VX61" s="10"/>
      <c r="VY61" s="10"/>
      <c r="VZ61" s="10"/>
      <c r="WA61" s="10"/>
      <c r="WB61" s="10"/>
      <c r="WC61" s="10"/>
      <c r="WD61" s="10"/>
      <c r="WE61" s="10"/>
      <c r="WF61" s="10"/>
      <c r="WG61" s="10"/>
      <c r="WH61" s="10"/>
      <c r="WI61" s="10"/>
      <c r="WJ61" s="10"/>
      <c r="WK61" s="10"/>
      <c r="WL61" s="10"/>
      <c r="WM61" s="10"/>
      <c r="WN61" s="10"/>
      <c r="WO61" s="10"/>
      <c r="WP61" s="10"/>
      <c r="WQ61" s="10"/>
      <c r="WR61" s="10"/>
      <c r="WS61" s="10"/>
      <c r="WT61" s="10"/>
      <c r="WU61" s="10"/>
      <c r="WV61" s="10"/>
      <c r="WW61" s="10"/>
      <c r="WX61" s="10"/>
      <c r="WY61" s="10"/>
      <c r="WZ61" s="10"/>
      <c r="XA61" s="10"/>
      <c r="XB61" s="10"/>
      <c r="XC61" s="10"/>
      <c r="XD61" s="10"/>
      <c r="XE61" s="10"/>
      <c r="XF61" s="10"/>
      <c r="XG61" s="10"/>
      <c r="XH61" s="10"/>
      <c r="XI61" s="10"/>
      <c r="XJ61" s="10"/>
      <c r="XK61" s="10"/>
      <c r="XL61" s="10"/>
      <c r="XM61" s="10"/>
      <c r="XN61" s="10"/>
      <c r="XO61" s="10"/>
      <c r="XP61" s="10"/>
      <c r="XQ61" s="10"/>
    </row>
    <row r="62" spans="1:641" s="11" customFormat="1" ht="30" customHeight="1" x14ac:dyDescent="0.25">
      <c r="A62" s="10"/>
      <c r="B62" s="170"/>
      <c r="C62" s="147"/>
      <c r="D62" s="147"/>
      <c r="E62" s="153"/>
      <c r="F62" s="156"/>
      <c r="G62" s="158" t="s">
        <v>22</v>
      </c>
      <c r="H62" s="48">
        <v>1176250</v>
      </c>
      <c r="I62" s="33" t="s">
        <v>23</v>
      </c>
      <c r="J62" s="22" t="s">
        <v>40</v>
      </c>
      <c r="K62" s="33" t="s">
        <v>24</v>
      </c>
      <c r="L62" s="57" t="s">
        <v>40</v>
      </c>
      <c r="M62" s="14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c r="PR62" s="10"/>
      <c r="PS62" s="10"/>
      <c r="PT62" s="10"/>
      <c r="PU62" s="10"/>
      <c r="PV62" s="10"/>
      <c r="PW62" s="10"/>
      <c r="PX62" s="10"/>
      <c r="PY62" s="10"/>
      <c r="PZ62" s="10"/>
      <c r="QA62" s="10"/>
      <c r="QB62" s="10"/>
      <c r="QC62" s="10"/>
      <c r="QD62" s="10"/>
      <c r="QE62" s="10"/>
      <c r="QF62" s="10"/>
      <c r="QG62" s="10"/>
      <c r="QH62" s="10"/>
      <c r="QI62" s="10"/>
      <c r="QJ62" s="10"/>
      <c r="QK62" s="10"/>
      <c r="QL62" s="10"/>
      <c r="QM62" s="10"/>
      <c r="QN62" s="10"/>
      <c r="QO62" s="10"/>
      <c r="QP62" s="10"/>
      <c r="QQ62" s="10"/>
      <c r="QR62" s="10"/>
      <c r="QS62" s="10"/>
      <c r="QT62" s="10"/>
      <c r="QU62" s="10"/>
      <c r="QV62" s="10"/>
      <c r="QW62" s="10"/>
      <c r="QX62" s="10"/>
      <c r="QY62" s="10"/>
      <c r="QZ62" s="10"/>
      <c r="RA62" s="10"/>
      <c r="RB62" s="10"/>
      <c r="RC62" s="10"/>
      <c r="RD62" s="10"/>
      <c r="RE62" s="10"/>
      <c r="RF62" s="10"/>
      <c r="RG62" s="10"/>
      <c r="RH62" s="10"/>
      <c r="RI62" s="10"/>
      <c r="RJ62" s="10"/>
      <c r="RK62" s="10"/>
      <c r="RL62" s="10"/>
      <c r="RM62" s="10"/>
      <c r="RN62" s="10"/>
      <c r="RO62" s="10"/>
      <c r="RP62" s="10"/>
      <c r="RQ62" s="10"/>
      <c r="RR62" s="10"/>
      <c r="RS62" s="10"/>
      <c r="RT62" s="10"/>
      <c r="RU62" s="10"/>
      <c r="RV62" s="10"/>
      <c r="RW62" s="10"/>
      <c r="RX62" s="10"/>
      <c r="RY62" s="10"/>
      <c r="RZ62" s="10"/>
      <c r="SA62" s="10"/>
      <c r="SB62" s="10"/>
      <c r="SC62" s="10"/>
      <c r="SD62" s="10"/>
      <c r="SE62" s="10"/>
      <c r="SF62" s="10"/>
      <c r="SG62" s="10"/>
      <c r="SH62" s="10"/>
      <c r="SI62" s="10"/>
      <c r="SJ62" s="10"/>
      <c r="SK62" s="10"/>
      <c r="SL62" s="10"/>
      <c r="SM62" s="10"/>
      <c r="SN62" s="10"/>
      <c r="SO62" s="10"/>
      <c r="SP62" s="10"/>
      <c r="SQ62" s="10"/>
      <c r="SR62" s="10"/>
      <c r="SS62" s="10"/>
      <c r="ST62" s="10"/>
      <c r="SU62" s="10"/>
      <c r="SV62" s="10"/>
      <c r="SW62" s="10"/>
      <c r="SX62" s="10"/>
      <c r="SY62" s="10"/>
      <c r="SZ62" s="10"/>
      <c r="TA62" s="10"/>
      <c r="TB62" s="10"/>
      <c r="TC62" s="10"/>
      <c r="TD62" s="10"/>
      <c r="TE62" s="10"/>
      <c r="TF62" s="10"/>
      <c r="TG62" s="10"/>
      <c r="TH62" s="10"/>
      <c r="TI62" s="10"/>
      <c r="TJ62" s="10"/>
      <c r="TK62" s="10"/>
      <c r="TL62" s="10"/>
      <c r="TM62" s="10"/>
      <c r="TN62" s="10"/>
      <c r="TO62" s="10"/>
      <c r="TP62" s="10"/>
      <c r="TQ62" s="10"/>
      <c r="TR62" s="10"/>
      <c r="TS62" s="10"/>
      <c r="TT62" s="10"/>
      <c r="TU62" s="10"/>
      <c r="TV62" s="10"/>
      <c r="TW62" s="10"/>
      <c r="TX62" s="10"/>
      <c r="TY62" s="10"/>
      <c r="TZ62" s="10"/>
      <c r="UA62" s="10"/>
      <c r="UB62" s="10"/>
      <c r="UC62" s="10"/>
      <c r="UD62" s="10"/>
      <c r="UE62" s="10"/>
      <c r="UF62" s="10"/>
      <c r="UG62" s="10"/>
      <c r="UH62" s="10"/>
      <c r="UI62" s="10"/>
      <c r="UJ62" s="10"/>
      <c r="UK62" s="10"/>
      <c r="UL62" s="10"/>
      <c r="UM62" s="10"/>
      <c r="UN62" s="10"/>
      <c r="UO62" s="10"/>
      <c r="UP62" s="10"/>
      <c r="UQ62" s="10"/>
      <c r="UR62" s="10"/>
      <c r="US62" s="10"/>
      <c r="UT62" s="10"/>
      <c r="UU62" s="10"/>
      <c r="UV62" s="10"/>
      <c r="UW62" s="10"/>
      <c r="UX62" s="10"/>
      <c r="UY62" s="10"/>
      <c r="UZ62" s="10"/>
      <c r="VA62" s="10"/>
      <c r="VB62" s="10"/>
      <c r="VC62" s="10"/>
      <c r="VD62" s="10"/>
      <c r="VE62" s="10"/>
      <c r="VF62" s="10"/>
      <c r="VG62" s="10"/>
      <c r="VH62" s="10"/>
      <c r="VI62" s="10"/>
      <c r="VJ62" s="10"/>
      <c r="VK62" s="10"/>
      <c r="VL62" s="10"/>
      <c r="VM62" s="10"/>
      <c r="VN62" s="10"/>
      <c r="VO62" s="10"/>
      <c r="VP62" s="10"/>
      <c r="VQ62" s="10"/>
      <c r="VR62" s="10"/>
      <c r="VS62" s="10"/>
      <c r="VT62" s="10"/>
      <c r="VU62" s="10"/>
      <c r="VV62" s="10"/>
      <c r="VW62" s="10"/>
      <c r="VX62" s="10"/>
      <c r="VY62" s="10"/>
      <c r="VZ62" s="10"/>
      <c r="WA62" s="10"/>
      <c r="WB62" s="10"/>
      <c r="WC62" s="10"/>
      <c r="WD62" s="10"/>
      <c r="WE62" s="10"/>
      <c r="WF62" s="10"/>
      <c r="WG62" s="10"/>
      <c r="WH62" s="10"/>
      <c r="WI62" s="10"/>
      <c r="WJ62" s="10"/>
      <c r="WK62" s="10"/>
      <c r="WL62" s="10"/>
      <c r="WM62" s="10"/>
      <c r="WN62" s="10"/>
      <c r="WO62" s="10"/>
      <c r="WP62" s="10"/>
      <c r="WQ62" s="10"/>
      <c r="WR62" s="10"/>
      <c r="WS62" s="10"/>
      <c r="WT62" s="10"/>
      <c r="WU62" s="10"/>
      <c r="WV62" s="10"/>
      <c r="WW62" s="10"/>
      <c r="WX62" s="10"/>
      <c r="WY62" s="10"/>
      <c r="WZ62" s="10"/>
      <c r="XA62" s="10"/>
      <c r="XB62" s="10"/>
      <c r="XC62" s="10"/>
      <c r="XD62" s="10"/>
      <c r="XE62" s="10"/>
      <c r="XF62" s="10"/>
      <c r="XG62" s="10"/>
      <c r="XH62" s="10"/>
      <c r="XI62" s="10"/>
      <c r="XJ62" s="10"/>
      <c r="XK62" s="10"/>
      <c r="XL62" s="10"/>
      <c r="XM62" s="10"/>
      <c r="XN62" s="10"/>
      <c r="XO62" s="10"/>
      <c r="XP62" s="10"/>
      <c r="XQ62" s="10"/>
    </row>
    <row r="63" spans="1:641" s="11" customFormat="1" ht="129.75" customHeight="1" x14ac:dyDescent="0.25">
      <c r="A63" s="10"/>
      <c r="B63" s="170"/>
      <c r="C63" s="147"/>
      <c r="D63" s="147"/>
      <c r="E63" s="153"/>
      <c r="F63" s="156"/>
      <c r="G63" s="159"/>
      <c r="H63" s="49"/>
      <c r="I63" s="47" t="s">
        <v>25</v>
      </c>
      <c r="J63" s="91" t="s">
        <v>40</v>
      </c>
      <c r="K63" s="92" t="s">
        <v>26</v>
      </c>
      <c r="L63" s="52" t="s">
        <v>107</v>
      </c>
      <c r="M63" s="14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10"/>
      <c r="MU63" s="10"/>
      <c r="MV63" s="10"/>
      <c r="MW63" s="10"/>
      <c r="MX63" s="10"/>
      <c r="MY63" s="10"/>
      <c r="MZ63" s="10"/>
      <c r="NA63" s="10"/>
      <c r="NB63" s="10"/>
      <c r="NC63" s="10"/>
      <c r="ND63" s="10"/>
      <c r="NE63" s="10"/>
      <c r="NF63" s="10"/>
      <c r="NG63" s="10"/>
      <c r="NH63" s="10"/>
      <c r="NI63" s="10"/>
      <c r="NJ63" s="10"/>
      <c r="NK63" s="10"/>
      <c r="NL63" s="10"/>
      <c r="NM63" s="10"/>
      <c r="NN63" s="10"/>
      <c r="NO63" s="10"/>
      <c r="NP63" s="10"/>
      <c r="NQ63" s="10"/>
      <c r="NR63" s="10"/>
      <c r="NS63" s="10"/>
      <c r="NT63" s="10"/>
      <c r="NU63" s="10"/>
      <c r="NV63" s="10"/>
      <c r="NW63" s="10"/>
      <c r="NX63" s="10"/>
      <c r="NY63" s="10"/>
      <c r="NZ63" s="10"/>
      <c r="OA63" s="10"/>
      <c r="OB63" s="10"/>
      <c r="OC63" s="10"/>
      <c r="OD63" s="10"/>
      <c r="OE63" s="10"/>
      <c r="OF63" s="10"/>
      <c r="OG63" s="10"/>
      <c r="OH63" s="10"/>
      <c r="OI63" s="10"/>
      <c r="OJ63" s="10"/>
      <c r="OK63" s="10"/>
      <c r="OL63" s="10"/>
      <c r="OM63" s="10"/>
      <c r="ON63" s="10"/>
      <c r="OO63" s="10"/>
      <c r="OP63" s="10"/>
      <c r="OQ63" s="10"/>
      <c r="OR63" s="10"/>
      <c r="OS63" s="10"/>
      <c r="OT63" s="10"/>
      <c r="OU63" s="10"/>
      <c r="OV63" s="10"/>
      <c r="OW63" s="10"/>
      <c r="OX63" s="10"/>
      <c r="OY63" s="10"/>
      <c r="OZ63" s="10"/>
      <c r="PA63" s="10"/>
      <c r="PB63" s="10"/>
      <c r="PC63" s="10"/>
      <c r="PD63" s="10"/>
      <c r="PE63" s="10"/>
      <c r="PF63" s="10"/>
      <c r="PG63" s="10"/>
      <c r="PH63" s="10"/>
      <c r="PI63" s="10"/>
      <c r="PJ63" s="10"/>
      <c r="PK63" s="10"/>
      <c r="PL63" s="10"/>
      <c r="PM63" s="10"/>
      <c r="PN63" s="10"/>
      <c r="PO63" s="10"/>
      <c r="PP63" s="10"/>
      <c r="PQ63" s="10"/>
      <c r="PR63" s="10"/>
      <c r="PS63" s="10"/>
      <c r="PT63" s="10"/>
      <c r="PU63" s="10"/>
      <c r="PV63" s="10"/>
      <c r="PW63" s="10"/>
      <c r="PX63" s="10"/>
      <c r="PY63" s="10"/>
      <c r="PZ63" s="10"/>
      <c r="QA63" s="10"/>
      <c r="QB63" s="10"/>
      <c r="QC63" s="10"/>
      <c r="QD63" s="10"/>
      <c r="QE63" s="10"/>
      <c r="QF63" s="10"/>
      <c r="QG63" s="10"/>
      <c r="QH63" s="10"/>
      <c r="QI63" s="10"/>
      <c r="QJ63" s="10"/>
      <c r="QK63" s="10"/>
      <c r="QL63" s="10"/>
      <c r="QM63" s="10"/>
      <c r="QN63" s="10"/>
      <c r="QO63" s="10"/>
      <c r="QP63" s="10"/>
      <c r="QQ63" s="10"/>
      <c r="QR63" s="10"/>
      <c r="QS63" s="10"/>
      <c r="QT63" s="10"/>
      <c r="QU63" s="10"/>
      <c r="QV63" s="10"/>
      <c r="QW63" s="10"/>
      <c r="QX63" s="10"/>
      <c r="QY63" s="10"/>
      <c r="QZ63" s="10"/>
      <c r="RA63" s="10"/>
      <c r="RB63" s="10"/>
      <c r="RC63" s="10"/>
      <c r="RD63" s="10"/>
      <c r="RE63" s="10"/>
      <c r="RF63" s="10"/>
      <c r="RG63" s="10"/>
      <c r="RH63" s="10"/>
      <c r="RI63" s="10"/>
      <c r="RJ63" s="10"/>
      <c r="RK63" s="10"/>
      <c r="RL63" s="10"/>
      <c r="RM63" s="10"/>
      <c r="RN63" s="10"/>
      <c r="RO63" s="10"/>
      <c r="RP63" s="10"/>
      <c r="RQ63" s="10"/>
      <c r="RR63" s="10"/>
      <c r="RS63" s="10"/>
      <c r="RT63" s="10"/>
      <c r="RU63" s="10"/>
      <c r="RV63" s="10"/>
      <c r="RW63" s="10"/>
      <c r="RX63" s="10"/>
      <c r="RY63" s="10"/>
      <c r="RZ63" s="10"/>
      <c r="SA63" s="10"/>
      <c r="SB63" s="10"/>
      <c r="SC63" s="10"/>
      <c r="SD63" s="10"/>
      <c r="SE63" s="10"/>
      <c r="SF63" s="10"/>
      <c r="SG63" s="10"/>
      <c r="SH63" s="10"/>
      <c r="SI63" s="10"/>
      <c r="SJ63" s="10"/>
      <c r="SK63" s="10"/>
      <c r="SL63" s="10"/>
      <c r="SM63" s="10"/>
      <c r="SN63" s="10"/>
      <c r="SO63" s="10"/>
      <c r="SP63" s="10"/>
      <c r="SQ63" s="10"/>
      <c r="SR63" s="10"/>
      <c r="SS63" s="10"/>
      <c r="ST63" s="10"/>
      <c r="SU63" s="10"/>
      <c r="SV63" s="10"/>
      <c r="SW63" s="10"/>
      <c r="SX63" s="10"/>
      <c r="SY63" s="10"/>
      <c r="SZ63" s="10"/>
      <c r="TA63" s="10"/>
      <c r="TB63" s="10"/>
      <c r="TC63" s="10"/>
      <c r="TD63" s="10"/>
      <c r="TE63" s="10"/>
      <c r="TF63" s="10"/>
      <c r="TG63" s="10"/>
      <c r="TH63" s="10"/>
      <c r="TI63" s="10"/>
      <c r="TJ63" s="10"/>
      <c r="TK63" s="10"/>
      <c r="TL63" s="10"/>
      <c r="TM63" s="10"/>
      <c r="TN63" s="10"/>
      <c r="TO63" s="10"/>
      <c r="TP63" s="10"/>
      <c r="TQ63" s="10"/>
      <c r="TR63" s="10"/>
      <c r="TS63" s="10"/>
      <c r="TT63" s="10"/>
      <c r="TU63" s="10"/>
      <c r="TV63" s="10"/>
      <c r="TW63" s="10"/>
      <c r="TX63" s="10"/>
      <c r="TY63" s="10"/>
      <c r="TZ63" s="10"/>
      <c r="UA63" s="10"/>
      <c r="UB63" s="10"/>
      <c r="UC63" s="10"/>
      <c r="UD63" s="10"/>
      <c r="UE63" s="10"/>
      <c r="UF63" s="10"/>
      <c r="UG63" s="10"/>
      <c r="UH63" s="10"/>
      <c r="UI63" s="10"/>
      <c r="UJ63" s="10"/>
      <c r="UK63" s="10"/>
      <c r="UL63" s="10"/>
      <c r="UM63" s="10"/>
      <c r="UN63" s="10"/>
      <c r="UO63" s="10"/>
      <c r="UP63" s="10"/>
      <c r="UQ63" s="10"/>
      <c r="UR63" s="10"/>
      <c r="US63" s="10"/>
      <c r="UT63" s="10"/>
      <c r="UU63" s="10"/>
      <c r="UV63" s="10"/>
      <c r="UW63" s="10"/>
      <c r="UX63" s="10"/>
      <c r="UY63" s="10"/>
      <c r="UZ63" s="10"/>
      <c r="VA63" s="10"/>
      <c r="VB63" s="10"/>
      <c r="VC63" s="10"/>
      <c r="VD63" s="10"/>
      <c r="VE63" s="10"/>
      <c r="VF63" s="10"/>
      <c r="VG63" s="10"/>
      <c r="VH63" s="10"/>
      <c r="VI63" s="10"/>
      <c r="VJ63" s="10"/>
      <c r="VK63" s="10"/>
      <c r="VL63" s="10"/>
      <c r="VM63" s="10"/>
      <c r="VN63" s="10"/>
      <c r="VO63" s="10"/>
      <c r="VP63" s="10"/>
      <c r="VQ63" s="10"/>
      <c r="VR63" s="10"/>
      <c r="VS63" s="10"/>
      <c r="VT63" s="10"/>
      <c r="VU63" s="10"/>
      <c r="VV63" s="10"/>
      <c r="VW63" s="10"/>
      <c r="VX63" s="10"/>
      <c r="VY63" s="10"/>
      <c r="VZ63" s="10"/>
      <c r="WA63" s="10"/>
      <c r="WB63" s="10"/>
      <c r="WC63" s="10"/>
      <c r="WD63" s="10"/>
      <c r="WE63" s="10"/>
      <c r="WF63" s="10"/>
      <c r="WG63" s="10"/>
      <c r="WH63" s="10"/>
      <c r="WI63" s="10"/>
      <c r="WJ63" s="10"/>
      <c r="WK63" s="10"/>
      <c r="WL63" s="10"/>
      <c r="WM63" s="10"/>
      <c r="WN63" s="10"/>
      <c r="WO63" s="10"/>
      <c r="WP63" s="10"/>
      <c r="WQ63" s="10"/>
      <c r="WR63" s="10"/>
      <c r="WS63" s="10"/>
      <c r="WT63" s="10"/>
      <c r="WU63" s="10"/>
      <c r="WV63" s="10"/>
      <c r="WW63" s="10"/>
      <c r="WX63" s="10"/>
      <c r="WY63" s="10"/>
      <c r="WZ63" s="10"/>
      <c r="XA63" s="10"/>
      <c r="XB63" s="10"/>
      <c r="XC63" s="10"/>
      <c r="XD63" s="10"/>
      <c r="XE63" s="10"/>
      <c r="XF63" s="10"/>
      <c r="XG63" s="10"/>
      <c r="XH63" s="10"/>
      <c r="XI63" s="10"/>
      <c r="XJ63" s="10"/>
      <c r="XK63" s="10"/>
      <c r="XL63" s="10"/>
      <c r="XM63" s="10"/>
      <c r="XN63" s="10"/>
      <c r="XO63" s="10"/>
      <c r="XP63" s="10"/>
      <c r="XQ63" s="10"/>
    </row>
    <row r="64" spans="1:641" s="11" customFormat="1" ht="30.75" customHeight="1" x14ac:dyDescent="0.25">
      <c r="A64" s="10"/>
      <c r="B64" s="170"/>
      <c r="C64" s="147"/>
      <c r="D64" s="147"/>
      <c r="E64" s="153"/>
      <c r="F64" s="156"/>
      <c r="G64" s="159"/>
      <c r="H64" s="50"/>
      <c r="I64" s="33" t="s">
        <v>27</v>
      </c>
      <c r="J64" s="22" t="s">
        <v>40</v>
      </c>
      <c r="K64" s="33" t="s">
        <v>41</v>
      </c>
      <c r="L64" s="54" t="s">
        <v>40</v>
      </c>
      <c r="M64" s="14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c r="NZ64" s="10"/>
      <c r="OA64" s="10"/>
      <c r="OB64" s="10"/>
      <c r="OC64" s="10"/>
      <c r="OD64" s="10"/>
      <c r="OE64" s="10"/>
      <c r="OF64" s="10"/>
      <c r="OG64" s="10"/>
      <c r="OH64" s="10"/>
      <c r="OI64" s="10"/>
      <c r="OJ64" s="10"/>
      <c r="OK64" s="10"/>
      <c r="OL64" s="10"/>
      <c r="OM64" s="10"/>
      <c r="ON64" s="10"/>
      <c r="OO64" s="10"/>
      <c r="OP64" s="10"/>
      <c r="OQ64" s="10"/>
      <c r="OR64" s="10"/>
      <c r="OS64" s="10"/>
      <c r="OT64" s="10"/>
      <c r="OU64" s="10"/>
      <c r="OV64" s="10"/>
      <c r="OW64" s="10"/>
      <c r="OX64" s="10"/>
      <c r="OY64" s="10"/>
      <c r="OZ64" s="10"/>
      <c r="PA64" s="10"/>
      <c r="PB64" s="10"/>
      <c r="PC64" s="10"/>
      <c r="PD64" s="10"/>
      <c r="PE64" s="10"/>
      <c r="PF64" s="10"/>
      <c r="PG64" s="10"/>
      <c r="PH64" s="10"/>
      <c r="PI64" s="10"/>
      <c r="PJ64" s="10"/>
      <c r="PK64" s="10"/>
      <c r="PL64" s="10"/>
      <c r="PM64" s="10"/>
      <c r="PN64" s="10"/>
      <c r="PO64" s="10"/>
      <c r="PP64" s="10"/>
      <c r="PQ64" s="10"/>
      <c r="PR64" s="10"/>
      <c r="PS64" s="10"/>
      <c r="PT64" s="10"/>
      <c r="PU64" s="10"/>
      <c r="PV64" s="10"/>
      <c r="PW64" s="10"/>
      <c r="PX64" s="10"/>
      <c r="PY64" s="10"/>
      <c r="PZ64" s="10"/>
      <c r="QA64" s="10"/>
      <c r="QB64" s="10"/>
      <c r="QC64" s="10"/>
      <c r="QD64" s="10"/>
      <c r="QE64" s="10"/>
      <c r="QF64" s="10"/>
      <c r="QG64" s="10"/>
      <c r="QH64" s="10"/>
      <c r="QI64" s="10"/>
      <c r="QJ64" s="10"/>
      <c r="QK64" s="10"/>
      <c r="QL64" s="10"/>
      <c r="QM64" s="10"/>
      <c r="QN64" s="10"/>
      <c r="QO64" s="10"/>
      <c r="QP64" s="10"/>
      <c r="QQ64" s="10"/>
      <c r="QR64" s="10"/>
      <c r="QS64" s="10"/>
      <c r="QT64" s="10"/>
      <c r="QU64" s="10"/>
      <c r="QV64" s="10"/>
      <c r="QW64" s="10"/>
      <c r="QX64" s="10"/>
      <c r="QY64" s="10"/>
      <c r="QZ64" s="10"/>
      <c r="RA64" s="10"/>
      <c r="RB64" s="10"/>
      <c r="RC64" s="10"/>
      <c r="RD64" s="10"/>
      <c r="RE64" s="10"/>
      <c r="RF64" s="10"/>
      <c r="RG64" s="10"/>
      <c r="RH64" s="10"/>
      <c r="RI64" s="10"/>
      <c r="RJ64" s="10"/>
      <c r="RK64" s="10"/>
      <c r="RL64" s="10"/>
      <c r="RM64" s="10"/>
      <c r="RN64" s="10"/>
      <c r="RO64" s="10"/>
      <c r="RP64" s="10"/>
      <c r="RQ64" s="10"/>
      <c r="RR64" s="10"/>
      <c r="RS64" s="10"/>
      <c r="RT64" s="10"/>
      <c r="RU64" s="10"/>
      <c r="RV64" s="10"/>
      <c r="RW64" s="10"/>
      <c r="RX64" s="10"/>
      <c r="RY64" s="10"/>
      <c r="RZ64" s="10"/>
      <c r="SA64" s="10"/>
      <c r="SB64" s="10"/>
      <c r="SC64" s="10"/>
      <c r="SD64" s="10"/>
      <c r="SE64" s="10"/>
      <c r="SF64" s="10"/>
      <c r="SG64" s="10"/>
      <c r="SH64" s="10"/>
      <c r="SI64" s="10"/>
      <c r="SJ64" s="10"/>
      <c r="SK64" s="10"/>
      <c r="SL64" s="10"/>
      <c r="SM64" s="10"/>
      <c r="SN64" s="10"/>
      <c r="SO64" s="10"/>
      <c r="SP64" s="10"/>
      <c r="SQ64" s="10"/>
      <c r="SR64" s="10"/>
      <c r="SS64" s="10"/>
      <c r="ST64" s="10"/>
      <c r="SU64" s="10"/>
      <c r="SV64" s="10"/>
      <c r="SW64" s="10"/>
      <c r="SX64" s="10"/>
      <c r="SY64" s="10"/>
      <c r="SZ64" s="10"/>
      <c r="TA64" s="10"/>
      <c r="TB64" s="10"/>
      <c r="TC64" s="10"/>
      <c r="TD64" s="10"/>
      <c r="TE64" s="10"/>
      <c r="TF64" s="10"/>
      <c r="TG64" s="10"/>
      <c r="TH64" s="10"/>
      <c r="TI64" s="10"/>
      <c r="TJ64" s="10"/>
      <c r="TK64" s="10"/>
      <c r="TL64" s="10"/>
      <c r="TM64" s="10"/>
      <c r="TN64" s="10"/>
      <c r="TO64" s="10"/>
      <c r="TP64" s="10"/>
      <c r="TQ64" s="10"/>
      <c r="TR64" s="10"/>
      <c r="TS64" s="10"/>
      <c r="TT64" s="10"/>
      <c r="TU64" s="10"/>
      <c r="TV64" s="10"/>
      <c r="TW64" s="10"/>
      <c r="TX64" s="10"/>
      <c r="TY64" s="10"/>
      <c r="TZ64" s="10"/>
      <c r="UA64" s="10"/>
      <c r="UB64" s="10"/>
      <c r="UC64" s="10"/>
      <c r="UD64" s="10"/>
      <c r="UE64" s="10"/>
      <c r="UF64" s="10"/>
      <c r="UG64" s="10"/>
      <c r="UH64" s="10"/>
      <c r="UI64" s="10"/>
      <c r="UJ64" s="10"/>
      <c r="UK64" s="10"/>
      <c r="UL64" s="10"/>
      <c r="UM64" s="10"/>
      <c r="UN64" s="10"/>
      <c r="UO64" s="10"/>
      <c r="UP64" s="10"/>
      <c r="UQ64" s="10"/>
      <c r="UR64" s="10"/>
      <c r="US64" s="10"/>
      <c r="UT64" s="10"/>
      <c r="UU64" s="10"/>
      <c r="UV64" s="10"/>
      <c r="UW64" s="10"/>
      <c r="UX64" s="10"/>
      <c r="UY64" s="10"/>
      <c r="UZ64" s="10"/>
      <c r="VA64" s="10"/>
      <c r="VB64" s="10"/>
      <c r="VC64" s="10"/>
      <c r="VD64" s="10"/>
      <c r="VE64" s="10"/>
      <c r="VF64" s="10"/>
      <c r="VG64" s="10"/>
      <c r="VH64" s="10"/>
      <c r="VI64" s="10"/>
      <c r="VJ64" s="10"/>
      <c r="VK64" s="10"/>
      <c r="VL64" s="10"/>
      <c r="VM64" s="10"/>
      <c r="VN64" s="10"/>
      <c r="VO64" s="10"/>
      <c r="VP64" s="10"/>
      <c r="VQ64" s="10"/>
      <c r="VR64" s="10"/>
      <c r="VS64" s="10"/>
      <c r="VT64" s="10"/>
      <c r="VU64" s="10"/>
      <c r="VV64" s="10"/>
      <c r="VW64" s="10"/>
      <c r="VX64" s="10"/>
      <c r="VY64" s="10"/>
      <c r="VZ64" s="10"/>
      <c r="WA64" s="10"/>
      <c r="WB64" s="10"/>
      <c r="WC64" s="10"/>
      <c r="WD64" s="10"/>
      <c r="WE64" s="10"/>
      <c r="WF64" s="10"/>
      <c r="WG64" s="10"/>
      <c r="WH64" s="10"/>
      <c r="WI64" s="10"/>
      <c r="WJ64" s="10"/>
      <c r="WK64" s="10"/>
      <c r="WL64" s="10"/>
      <c r="WM64" s="10"/>
      <c r="WN64" s="10"/>
      <c r="WO64" s="10"/>
      <c r="WP64" s="10"/>
      <c r="WQ64" s="10"/>
      <c r="WR64" s="10"/>
      <c r="WS64" s="10"/>
      <c r="WT64" s="10"/>
      <c r="WU64" s="10"/>
      <c r="WV64" s="10"/>
      <c r="WW64" s="10"/>
      <c r="WX64" s="10"/>
      <c r="WY64" s="10"/>
      <c r="WZ64" s="10"/>
      <c r="XA64" s="10"/>
      <c r="XB64" s="10"/>
      <c r="XC64" s="10"/>
      <c r="XD64" s="10"/>
      <c r="XE64" s="10"/>
      <c r="XF64" s="10"/>
      <c r="XG64" s="10"/>
      <c r="XH64" s="10"/>
      <c r="XI64" s="10"/>
      <c r="XJ64" s="10"/>
      <c r="XK64" s="10"/>
      <c r="XL64" s="10"/>
      <c r="XM64" s="10"/>
      <c r="XN64" s="10"/>
      <c r="XO64" s="10"/>
      <c r="XP64" s="10"/>
      <c r="XQ64" s="10"/>
    </row>
    <row r="65" spans="1:641" s="11" customFormat="1" ht="15.75" thickBot="1" x14ac:dyDescent="0.3">
      <c r="A65" s="10"/>
      <c r="B65" s="173"/>
      <c r="C65" s="148"/>
      <c r="D65" s="148"/>
      <c r="E65" s="154"/>
      <c r="F65" s="157"/>
      <c r="G65" s="160"/>
      <c r="H65" s="51"/>
      <c r="I65" s="73" t="s">
        <v>28</v>
      </c>
      <c r="J65" s="80" t="s">
        <v>40</v>
      </c>
      <c r="K65" s="73"/>
      <c r="L65" s="55"/>
      <c r="M65" s="141"/>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c r="NZ65" s="10"/>
      <c r="OA65" s="10"/>
      <c r="OB65" s="10"/>
      <c r="OC65" s="10"/>
      <c r="OD65" s="10"/>
      <c r="OE65" s="10"/>
      <c r="OF65" s="10"/>
      <c r="OG65" s="10"/>
      <c r="OH65" s="10"/>
      <c r="OI65" s="10"/>
      <c r="OJ65" s="10"/>
      <c r="OK65" s="10"/>
      <c r="OL65" s="10"/>
      <c r="OM65" s="10"/>
      <c r="ON65" s="10"/>
      <c r="OO65" s="10"/>
      <c r="OP65" s="10"/>
      <c r="OQ65" s="10"/>
      <c r="OR65" s="10"/>
      <c r="OS65" s="10"/>
      <c r="OT65" s="10"/>
      <c r="OU65" s="10"/>
      <c r="OV65" s="10"/>
      <c r="OW65" s="10"/>
      <c r="OX65" s="10"/>
      <c r="OY65" s="10"/>
      <c r="OZ65" s="10"/>
      <c r="PA65" s="10"/>
      <c r="PB65" s="10"/>
      <c r="PC65" s="10"/>
      <c r="PD65" s="10"/>
      <c r="PE65" s="10"/>
      <c r="PF65" s="10"/>
      <c r="PG65" s="10"/>
      <c r="PH65" s="10"/>
      <c r="PI65" s="10"/>
      <c r="PJ65" s="10"/>
      <c r="PK65" s="10"/>
      <c r="PL65" s="10"/>
      <c r="PM65" s="10"/>
      <c r="PN65" s="10"/>
      <c r="PO65" s="10"/>
      <c r="PP65" s="10"/>
      <c r="PQ65" s="10"/>
      <c r="PR65" s="10"/>
      <c r="PS65" s="10"/>
      <c r="PT65" s="10"/>
      <c r="PU65" s="10"/>
      <c r="PV65" s="10"/>
      <c r="PW65" s="10"/>
      <c r="PX65" s="10"/>
      <c r="PY65" s="10"/>
      <c r="PZ65" s="10"/>
      <c r="QA65" s="10"/>
      <c r="QB65" s="10"/>
      <c r="QC65" s="10"/>
      <c r="QD65" s="10"/>
      <c r="QE65" s="10"/>
      <c r="QF65" s="10"/>
      <c r="QG65" s="10"/>
      <c r="QH65" s="10"/>
      <c r="QI65" s="10"/>
      <c r="QJ65" s="10"/>
      <c r="QK65" s="10"/>
      <c r="QL65" s="10"/>
      <c r="QM65" s="10"/>
      <c r="QN65" s="10"/>
      <c r="QO65" s="10"/>
      <c r="QP65" s="10"/>
      <c r="QQ65" s="10"/>
      <c r="QR65" s="10"/>
      <c r="QS65" s="10"/>
      <c r="QT65" s="10"/>
      <c r="QU65" s="10"/>
      <c r="QV65" s="10"/>
      <c r="QW65" s="10"/>
      <c r="QX65" s="10"/>
      <c r="QY65" s="10"/>
      <c r="QZ65" s="10"/>
      <c r="RA65" s="10"/>
      <c r="RB65" s="10"/>
      <c r="RC65" s="10"/>
      <c r="RD65" s="10"/>
      <c r="RE65" s="10"/>
      <c r="RF65" s="10"/>
      <c r="RG65" s="10"/>
      <c r="RH65" s="10"/>
      <c r="RI65" s="10"/>
      <c r="RJ65" s="10"/>
      <c r="RK65" s="10"/>
      <c r="RL65" s="10"/>
      <c r="RM65" s="10"/>
      <c r="RN65" s="10"/>
      <c r="RO65" s="10"/>
      <c r="RP65" s="10"/>
      <c r="RQ65" s="10"/>
      <c r="RR65" s="10"/>
      <c r="RS65" s="10"/>
      <c r="RT65" s="10"/>
      <c r="RU65" s="10"/>
      <c r="RV65" s="10"/>
      <c r="RW65" s="10"/>
      <c r="RX65" s="10"/>
      <c r="RY65" s="10"/>
      <c r="RZ65" s="10"/>
      <c r="SA65" s="10"/>
      <c r="SB65" s="10"/>
      <c r="SC65" s="10"/>
      <c r="SD65" s="10"/>
      <c r="SE65" s="10"/>
      <c r="SF65" s="10"/>
      <c r="SG65" s="10"/>
      <c r="SH65" s="10"/>
      <c r="SI65" s="10"/>
      <c r="SJ65" s="10"/>
      <c r="SK65" s="10"/>
      <c r="SL65" s="10"/>
      <c r="SM65" s="10"/>
      <c r="SN65" s="10"/>
      <c r="SO65" s="10"/>
      <c r="SP65" s="10"/>
      <c r="SQ65" s="10"/>
      <c r="SR65" s="10"/>
      <c r="SS65" s="10"/>
      <c r="ST65" s="10"/>
      <c r="SU65" s="10"/>
      <c r="SV65" s="10"/>
      <c r="SW65" s="10"/>
      <c r="SX65" s="10"/>
      <c r="SY65" s="10"/>
      <c r="SZ65" s="10"/>
      <c r="TA65" s="10"/>
      <c r="TB65" s="10"/>
      <c r="TC65" s="10"/>
      <c r="TD65" s="10"/>
      <c r="TE65" s="10"/>
      <c r="TF65" s="10"/>
      <c r="TG65" s="10"/>
      <c r="TH65" s="10"/>
      <c r="TI65" s="10"/>
      <c r="TJ65" s="10"/>
      <c r="TK65" s="10"/>
      <c r="TL65" s="10"/>
      <c r="TM65" s="10"/>
      <c r="TN65" s="10"/>
      <c r="TO65" s="10"/>
      <c r="TP65" s="10"/>
      <c r="TQ65" s="10"/>
      <c r="TR65" s="10"/>
      <c r="TS65" s="10"/>
      <c r="TT65" s="10"/>
      <c r="TU65" s="10"/>
      <c r="TV65" s="10"/>
      <c r="TW65" s="10"/>
      <c r="TX65" s="10"/>
      <c r="TY65" s="10"/>
      <c r="TZ65" s="10"/>
      <c r="UA65" s="10"/>
      <c r="UB65" s="10"/>
      <c r="UC65" s="10"/>
      <c r="UD65" s="10"/>
      <c r="UE65" s="10"/>
      <c r="UF65" s="10"/>
      <c r="UG65" s="10"/>
      <c r="UH65" s="10"/>
      <c r="UI65" s="10"/>
      <c r="UJ65" s="10"/>
      <c r="UK65" s="10"/>
      <c r="UL65" s="10"/>
      <c r="UM65" s="10"/>
      <c r="UN65" s="10"/>
      <c r="UO65" s="10"/>
      <c r="UP65" s="10"/>
      <c r="UQ65" s="10"/>
      <c r="UR65" s="10"/>
      <c r="US65" s="10"/>
      <c r="UT65" s="10"/>
      <c r="UU65" s="10"/>
      <c r="UV65" s="10"/>
      <c r="UW65" s="10"/>
      <c r="UX65" s="10"/>
      <c r="UY65" s="10"/>
      <c r="UZ65" s="10"/>
      <c r="VA65" s="10"/>
      <c r="VB65" s="10"/>
      <c r="VC65" s="10"/>
      <c r="VD65" s="10"/>
      <c r="VE65" s="10"/>
      <c r="VF65" s="10"/>
      <c r="VG65" s="10"/>
      <c r="VH65" s="10"/>
      <c r="VI65" s="10"/>
      <c r="VJ65" s="10"/>
      <c r="VK65" s="10"/>
      <c r="VL65" s="10"/>
      <c r="VM65" s="10"/>
      <c r="VN65" s="10"/>
      <c r="VO65" s="10"/>
      <c r="VP65" s="10"/>
      <c r="VQ65" s="10"/>
      <c r="VR65" s="10"/>
      <c r="VS65" s="10"/>
      <c r="VT65" s="10"/>
      <c r="VU65" s="10"/>
      <c r="VV65" s="10"/>
      <c r="VW65" s="10"/>
      <c r="VX65" s="10"/>
      <c r="VY65" s="10"/>
      <c r="VZ65" s="10"/>
      <c r="WA65" s="10"/>
      <c r="WB65" s="10"/>
      <c r="WC65" s="10"/>
      <c r="WD65" s="10"/>
      <c r="WE65" s="10"/>
      <c r="WF65" s="10"/>
      <c r="WG65" s="10"/>
      <c r="WH65" s="10"/>
      <c r="WI65" s="10"/>
      <c r="WJ65" s="10"/>
      <c r="WK65" s="10"/>
      <c r="WL65" s="10"/>
      <c r="WM65" s="10"/>
      <c r="WN65" s="10"/>
      <c r="WO65" s="10"/>
      <c r="WP65" s="10"/>
      <c r="WQ65" s="10"/>
      <c r="WR65" s="10"/>
      <c r="WS65" s="10"/>
      <c r="WT65" s="10"/>
      <c r="WU65" s="10"/>
      <c r="WV65" s="10"/>
      <c r="WW65" s="10"/>
      <c r="WX65" s="10"/>
      <c r="WY65" s="10"/>
      <c r="WZ65" s="10"/>
      <c r="XA65" s="10"/>
      <c r="XB65" s="10"/>
      <c r="XC65" s="10"/>
      <c r="XD65" s="10"/>
      <c r="XE65" s="10"/>
      <c r="XF65" s="10"/>
      <c r="XG65" s="10"/>
      <c r="XH65" s="10"/>
      <c r="XI65" s="10"/>
      <c r="XJ65" s="10"/>
      <c r="XK65" s="10"/>
      <c r="XL65" s="10"/>
      <c r="XM65" s="10"/>
      <c r="XN65" s="10"/>
      <c r="XO65" s="10"/>
      <c r="XP65" s="10"/>
      <c r="XQ65" s="10"/>
    </row>
    <row r="66" spans="1:641" s="11" customFormat="1" ht="33.75" customHeight="1" x14ac:dyDescent="0.25">
      <c r="A66" s="10"/>
      <c r="B66" s="169" t="s">
        <v>38</v>
      </c>
      <c r="C66" s="146">
        <v>2920</v>
      </c>
      <c r="D66" s="146">
        <v>2920</v>
      </c>
      <c r="E66" s="152">
        <v>1</v>
      </c>
      <c r="F66" s="155" t="s">
        <v>105</v>
      </c>
      <c r="G66" s="75" t="s">
        <v>19</v>
      </c>
      <c r="H66" s="23" t="s">
        <v>39</v>
      </c>
      <c r="I66" s="76" t="s">
        <v>20</v>
      </c>
      <c r="J66" s="77" t="s">
        <v>40</v>
      </c>
      <c r="K66" s="76" t="s">
        <v>21</v>
      </c>
      <c r="L66" s="58" t="s">
        <v>40</v>
      </c>
      <c r="M66" s="139" t="s">
        <v>108</v>
      </c>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c r="NZ66" s="10"/>
      <c r="OA66" s="10"/>
      <c r="OB66" s="10"/>
      <c r="OC66" s="10"/>
      <c r="OD66" s="10"/>
      <c r="OE66" s="10"/>
      <c r="OF66" s="10"/>
      <c r="OG66" s="10"/>
      <c r="OH66" s="10"/>
      <c r="OI66" s="10"/>
      <c r="OJ66" s="10"/>
      <c r="OK66" s="10"/>
      <c r="OL66" s="10"/>
      <c r="OM66" s="10"/>
      <c r="ON66" s="10"/>
      <c r="OO66" s="10"/>
      <c r="OP66" s="10"/>
      <c r="OQ66" s="10"/>
      <c r="OR66" s="10"/>
      <c r="OS66" s="10"/>
      <c r="OT66" s="10"/>
      <c r="OU66" s="10"/>
      <c r="OV66" s="10"/>
      <c r="OW66" s="10"/>
      <c r="OX66" s="10"/>
      <c r="OY66" s="10"/>
      <c r="OZ66" s="10"/>
      <c r="PA66" s="10"/>
      <c r="PB66" s="10"/>
      <c r="PC66" s="10"/>
      <c r="PD66" s="10"/>
      <c r="PE66" s="10"/>
      <c r="PF66" s="10"/>
      <c r="PG66" s="10"/>
      <c r="PH66" s="10"/>
      <c r="PI66" s="10"/>
      <c r="PJ66" s="10"/>
      <c r="PK66" s="10"/>
      <c r="PL66" s="10"/>
      <c r="PM66" s="10"/>
      <c r="PN66" s="10"/>
      <c r="PO66" s="10"/>
      <c r="PP66" s="10"/>
      <c r="PQ66" s="10"/>
      <c r="PR66" s="10"/>
      <c r="PS66" s="10"/>
      <c r="PT66" s="10"/>
      <c r="PU66" s="10"/>
      <c r="PV66" s="10"/>
      <c r="PW66" s="10"/>
      <c r="PX66" s="10"/>
      <c r="PY66" s="10"/>
      <c r="PZ66" s="10"/>
      <c r="QA66" s="10"/>
      <c r="QB66" s="10"/>
      <c r="QC66" s="10"/>
      <c r="QD66" s="10"/>
      <c r="QE66" s="10"/>
      <c r="QF66" s="10"/>
      <c r="QG66" s="10"/>
      <c r="QH66" s="10"/>
      <c r="QI66" s="10"/>
      <c r="QJ66" s="10"/>
      <c r="QK66" s="10"/>
      <c r="QL66" s="10"/>
      <c r="QM66" s="10"/>
      <c r="QN66" s="10"/>
      <c r="QO66" s="10"/>
      <c r="QP66" s="10"/>
      <c r="QQ66" s="10"/>
      <c r="QR66" s="10"/>
      <c r="QS66" s="10"/>
      <c r="QT66" s="10"/>
      <c r="QU66" s="10"/>
      <c r="QV66" s="10"/>
      <c r="QW66" s="10"/>
      <c r="QX66" s="10"/>
      <c r="QY66" s="10"/>
      <c r="QZ66" s="10"/>
      <c r="RA66" s="10"/>
      <c r="RB66" s="10"/>
      <c r="RC66" s="10"/>
      <c r="RD66" s="10"/>
      <c r="RE66" s="10"/>
      <c r="RF66" s="10"/>
      <c r="RG66" s="10"/>
      <c r="RH66" s="10"/>
      <c r="RI66" s="10"/>
      <c r="RJ66" s="10"/>
      <c r="RK66" s="10"/>
      <c r="RL66" s="10"/>
      <c r="RM66" s="10"/>
      <c r="RN66" s="10"/>
      <c r="RO66" s="10"/>
      <c r="RP66" s="10"/>
      <c r="RQ66" s="10"/>
      <c r="RR66" s="10"/>
      <c r="RS66" s="10"/>
      <c r="RT66" s="10"/>
      <c r="RU66" s="10"/>
      <c r="RV66" s="10"/>
      <c r="RW66" s="10"/>
      <c r="RX66" s="10"/>
      <c r="RY66" s="10"/>
      <c r="RZ66" s="10"/>
      <c r="SA66" s="10"/>
      <c r="SB66" s="10"/>
      <c r="SC66" s="10"/>
      <c r="SD66" s="10"/>
      <c r="SE66" s="10"/>
      <c r="SF66" s="10"/>
      <c r="SG66" s="10"/>
      <c r="SH66" s="10"/>
      <c r="SI66" s="10"/>
      <c r="SJ66" s="10"/>
      <c r="SK66" s="10"/>
      <c r="SL66" s="10"/>
      <c r="SM66" s="10"/>
      <c r="SN66" s="10"/>
      <c r="SO66" s="10"/>
      <c r="SP66" s="10"/>
      <c r="SQ66" s="10"/>
      <c r="SR66" s="10"/>
      <c r="SS66" s="10"/>
      <c r="ST66" s="10"/>
      <c r="SU66" s="10"/>
      <c r="SV66" s="10"/>
      <c r="SW66" s="10"/>
      <c r="SX66" s="10"/>
      <c r="SY66" s="10"/>
      <c r="SZ66" s="10"/>
      <c r="TA66" s="10"/>
      <c r="TB66" s="10"/>
      <c r="TC66" s="10"/>
      <c r="TD66" s="10"/>
      <c r="TE66" s="10"/>
      <c r="TF66" s="10"/>
      <c r="TG66" s="10"/>
      <c r="TH66" s="10"/>
      <c r="TI66" s="10"/>
      <c r="TJ66" s="10"/>
      <c r="TK66" s="10"/>
      <c r="TL66" s="10"/>
      <c r="TM66" s="10"/>
      <c r="TN66" s="10"/>
      <c r="TO66" s="10"/>
      <c r="TP66" s="10"/>
      <c r="TQ66" s="10"/>
      <c r="TR66" s="10"/>
      <c r="TS66" s="10"/>
      <c r="TT66" s="10"/>
      <c r="TU66" s="10"/>
      <c r="TV66" s="10"/>
      <c r="TW66" s="10"/>
      <c r="TX66" s="10"/>
      <c r="TY66" s="10"/>
      <c r="TZ66" s="10"/>
      <c r="UA66" s="10"/>
      <c r="UB66" s="10"/>
      <c r="UC66" s="10"/>
      <c r="UD66" s="10"/>
      <c r="UE66" s="10"/>
      <c r="UF66" s="10"/>
      <c r="UG66" s="10"/>
      <c r="UH66" s="10"/>
      <c r="UI66" s="10"/>
      <c r="UJ66" s="10"/>
      <c r="UK66" s="10"/>
      <c r="UL66" s="10"/>
      <c r="UM66" s="10"/>
      <c r="UN66" s="10"/>
      <c r="UO66" s="10"/>
      <c r="UP66" s="10"/>
      <c r="UQ66" s="10"/>
      <c r="UR66" s="10"/>
      <c r="US66" s="10"/>
      <c r="UT66" s="10"/>
      <c r="UU66" s="10"/>
      <c r="UV66" s="10"/>
      <c r="UW66" s="10"/>
      <c r="UX66" s="10"/>
      <c r="UY66" s="10"/>
      <c r="UZ66" s="10"/>
      <c r="VA66" s="10"/>
      <c r="VB66" s="10"/>
      <c r="VC66" s="10"/>
      <c r="VD66" s="10"/>
      <c r="VE66" s="10"/>
      <c r="VF66" s="10"/>
      <c r="VG66" s="10"/>
      <c r="VH66" s="10"/>
      <c r="VI66" s="10"/>
      <c r="VJ66" s="10"/>
      <c r="VK66" s="10"/>
      <c r="VL66" s="10"/>
      <c r="VM66" s="10"/>
      <c r="VN66" s="10"/>
      <c r="VO66" s="10"/>
      <c r="VP66" s="10"/>
      <c r="VQ66" s="10"/>
      <c r="VR66" s="10"/>
      <c r="VS66" s="10"/>
      <c r="VT66" s="10"/>
      <c r="VU66" s="10"/>
      <c r="VV66" s="10"/>
      <c r="VW66" s="10"/>
      <c r="VX66" s="10"/>
      <c r="VY66" s="10"/>
      <c r="VZ66" s="10"/>
      <c r="WA66" s="10"/>
      <c r="WB66" s="10"/>
      <c r="WC66" s="10"/>
      <c r="WD66" s="10"/>
      <c r="WE66" s="10"/>
      <c r="WF66" s="10"/>
      <c r="WG66" s="10"/>
      <c r="WH66" s="10"/>
      <c r="WI66" s="10"/>
      <c r="WJ66" s="10"/>
      <c r="WK66" s="10"/>
      <c r="WL66" s="10"/>
      <c r="WM66" s="10"/>
      <c r="WN66" s="10"/>
      <c r="WO66" s="10"/>
      <c r="WP66" s="10"/>
      <c r="WQ66" s="10"/>
      <c r="WR66" s="10"/>
      <c r="WS66" s="10"/>
      <c r="WT66" s="10"/>
      <c r="WU66" s="10"/>
      <c r="WV66" s="10"/>
      <c r="WW66" s="10"/>
      <c r="WX66" s="10"/>
      <c r="WY66" s="10"/>
      <c r="WZ66" s="10"/>
      <c r="XA66" s="10"/>
      <c r="XB66" s="10"/>
      <c r="XC66" s="10"/>
      <c r="XD66" s="10"/>
      <c r="XE66" s="10"/>
      <c r="XF66" s="10"/>
      <c r="XG66" s="10"/>
      <c r="XH66" s="10"/>
      <c r="XI66" s="10"/>
      <c r="XJ66" s="10"/>
      <c r="XK66" s="10"/>
      <c r="XL66" s="10"/>
      <c r="XM66" s="10"/>
      <c r="XN66" s="10"/>
      <c r="XO66" s="10"/>
      <c r="XP66" s="10"/>
      <c r="XQ66" s="10"/>
    </row>
    <row r="67" spans="1:641" ht="44.25" customHeight="1" x14ac:dyDescent="0.25">
      <c r="A67" s="10"/>
      <c r="B67" s="170"/>
      <c r="C67" s="147"/>
      <c r="D67" s="147"/>
      <c r="E67" s="153"/>
      <c r="F67" s="156"/>
      <c r="G67" s="158" t="s">
        <v>22</v>
      </c>
      <c r="H67" s="48">
        <v>1176250</v>
      </c>
      <c r="I67" s="33" t="s">
        <v>23</v>
      </c>
      <c r="J67" s="22" t="s">
        <v>40</v>
      </c>
      <c r="K67" s="33" t="s">
        <v>24</v>
      </c>
      <c r="L67" s="57" t="s">
        <v>40</v>
      </c>
      <c r="M67" s="14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10"/>
      <c r="NG67" s="10"/>
      <c r="NH67" s="10"/>
      <c r="NI67" s="10"/>
      <c r="NJ67" s="10"/>
      <c r="NK67" s="10"/>
      <c r="NL67" s="10"/>
      <c r="NM67" s="10"/>
      <c r="NN67" s="10"/>
      <c r="NO67" s="10"/>
      <c r="NP67" s="10"/>
      <c r="NQ67" s="10"/>
      <c r="NR67" s="10"/>
      <c r="NS67" s="10"/>
      <c r="NT67" s="10"/>
      <c r="NU67" s="10"/>
      <c r="NV67" s="10"/>
      <c r="NW67" s="10"/>
      <c r="NX67" s="10"/>
      <c r="NY67" s="10"/>
      <c r="NZ67" s="10"/>
      <c r="OA67" s="10"/>
      <c r="OB67" s="10"/>
      <c r="OC67" s="10"/>
      <c r="OD67" s="10"/>
      <c r="OE67" s="10"/>
      <c r="OF67" s="10"/>
      <c r="OG67" s="10"/>
      <c r="OH67" s="10"/>
      <c r="OI67" s="10"/>
      <c r="OJ67" s="10"/>
      <c r="OK67" s="10"/>
      <c r="OL67" s="10"/>
      <c r="OM67" s="10"/>
      <c r="ON67" s="10"/>
      <c r="OO67" s="10"/>
      <c r="OP67" s="10"/>
      <c r="OQ67" s="10"/>
      <c r="OR67" s="10"/>
      <c r="OS67" s="10"/>
      <c r="OT67" s="10"/>
      <c r="OU67" s="10"/>
      <c r="OV67" s="10"/>
      <c r="OW67" s="10"/>
      <c r="OX67" s="10"/>
      <c r="OY67" s="10"/>
      <c r="OZ67" s="10"/>
      <c r="PA67" s="10"/>
      <c r="PB67" s="10"/>
      <c r="PC67" s="10"/>
      <c r="PD67" s="10"/>
      <c r="PE67" s="10"/>
      <c r="PF67" s="10"/>
      <c r="PG67" s="10"/>
      <c r="PH67" s="10"/>
      <c r="PI67" s="10"/>
      <c r="PJ67" s="10"/>
      <c r="PK67" s="10"/>
      <c r="PL67" s="10"/>
      <c r="PM67" s="10"/>
      <c r="PN67" s="10"/>
      <c r="PO67" s="10"/>
      <c r="PP67" s="10"/>
      <c r="PQ67" s="10"/>
      <c r="PR67" s="10"/>
      <c r="PS67" s="10"/>
      <c r="PT67" s="10"/>
      <c r="PU67" s="10"/>
      <c r="PV67" s="10"/>
      <c r="PW67" s="10"/>
      <c r="PX67" s="10"/>
      <c r="PY67" s="10"/>
      <c r="PZ67" s="10"/>
      <c r="QA67" s="10"/>
      <c r="QB67" s="10"/>
      <c r="QC67" s="10"/>
      <c r="QD67" s="10"/>
      <c r="QE67" s="10"/>
      <c r="QF67" s="10"/>
      <c r="QG67" s="10"/>
      <c r="QH67" s="10"/>
      <c r="QI67" s="10"/>
      <c r="QJ67" s="10"/>
      <c r="QK67" s="10"/>
      <c r="QL67" s="10"/>
      <c r="QM67" s="10"/>
      <c r="QN67" s="10"/>
      <c r="QO67" s="10"/>
      <c r="QP67" s="10"/>
      <c r="QQ67" s="10"/>
      <c r="QR67" s="10"/>
      <c r="QS67" s="10"/>
      <c r="QT67" s="10"/>
      <c r="QU67" s="10"/>
      <c r="QV67" s="10"/>
      <c r="QW67" s="10"/>
      <c r="QX67" s="10"/>
      <c r="QY67" s="10"/>
      <c r="QZ67" s="10"/>
      <c r="RA67" s="10"/>
      <c r="RB67" s="10"/>
      <c r="RC67" s="10"/>
      <c r="RD67" s="10"/>
      <c r="RE67" s="10"/>
      <c r="RF67" s="10"/>
      <c r="RG67" s="10"/>
      <c r="RH67" s="10"/>
      <c r="RI67" s="10"/>
      <c r="RJ67" s="10"/>
      <c r="RK67" s="10"/>
      <c r="RL67" s="10"/>
      <c r="RM67" s="10"/>
      <c r="RN67" s="10"/>
      <c r="RO67" s="10"/>
      <c r="RP67" s="10"/>
      <c r="RQ67" s="10"/>
      <c r="RR67" s="10"/>
      <c r="RS67" s="10"/>
      <c r="RT67" s="10"/>
      <c r="RU67" s="10"/>
      <c r="RV67" s="10"/>
      <c r="RW67" s="10"/>
      <c r="RX67" s="10"/>
      <c r="RY67" s="10"/>
      <c r="RZ67" s="10"/>
      <c r="SA67" s="10"/>
      <c r="SB67" s="10"/>
      <c r="SC67" s="10"/>
      <c r="SD67" s="10"/>
      <c r="SE67" s="10"/>
      <c r="SF67" s="10"/>
      <c r="SG67" s="10"/>
      <c r="SH67" s="10"/>
      <c r="SI67" s="10"/>
      <c r="SJ67" s="10"/>
      <c r="SK67" s="10"/>
      <c r="SL67" s="10"/>
      <c r="SM67" s="10"/>
      <c r="SN67" s="10"/>
      <c r="SO67" s="10"/>
      <c r="SP67" s="10"/>
      <c r="SQ67" s="10"/>
      <c r="SR67" s="10"/>
      <c r="SS67" s="10"/>
      <c r="ST67" s="10"/>
      <c r="SU67" s="10"/>
      <c r="SV67" s="10"/>
      <c r="SW67" s="10"/>
      <c r="SX67" s="10"/>
      <c r="SY67" s="10"/>
      <c r="SZ67" s="10"/>
      <c r="TA67" s="10"/>
      <c r="TB67" s="10"/>
      <c r="TC67" s="10"/>
      <c r="TD67" s="10"/>
      <c r="TE67" s="10"/>
      <c r="TF67" s="10"/>
      <c r="TG67" s="10"/>
      <c r="TH67" s="10"/>
      <c r="TI67" s="10"/>
      <c r="TJ67" s="10"/>
      <c r="TK67" s="10"/>
      <c r="TL67" s="10"/>
      <c r="TM67" s="10"/>
      <c r="TN67" s="10"/>
      <c r="TO67" s="10"/>
      <c r="TP67" s="10"/>
      <c r="TQ67" s="10"/>
      <c r="TR67" s="10"/>
      <c r="TS67" s="10"/>
      <c r="TT67" s="10"/>
      <c r="TU67" s="10"/>
      <c r="TV67" s="10"/>
      <c r="TW67" s="10"/>
      <c r="TX67" s="10"/>
      <c r="TY67" s="10"/>
      <c r="TZ67" s="10"/>
      <c r="UA67" s="10"/>
      <c r="UB67" s="10"/>
      <c r="UC67" s="10"/>
      <c r="UD67" s="10"/>
      <c r="UE67" s="10"/>
      <c r="UF67" s="10"/>
      <c r="UG67" s="10"/>
      <c r="UH67" s="10"/>
      <c r="UI67" s="10"/>
      <c r="UJ67" s="10"/>
      <c r="UK67" s="10"/>
      <c r="UL67" s="10"/>
      <c r="UM67" s="10"/>
      <c r="UN67" s="10"/>
      <c r="UO67" s="10"/>
      <c r="UP67" s="10"/>
      <c r="UQ67" s="10"/>
      <c r="UR67" s="10"/>
      <c r="US67" s="10"/>
      <c r="UT67" s="10"/>
      <c r="UU67" s="10"/>
      <c r="UV67" s="10"/>
      <c r="UW67" s="10"/>
      <c r="UX67" s="10"/>
      <c r="UY67" s="10"/>
      <c r="UZ67" s="10"/>
      <c r="VA67" s="10"/>
      <c r="VB67" s="10"/>
      <c r="VC67" s="10"/>
      <c r="VD67" s="10"/>
      <c r="VE67" s="10"/>
      <c r="VF67" s="10"/>
      <c r="VG67" s="10"/>
      <c r="VH67" s="10"/>
      <c r="VI67" s="10"/>
      <c r="VJ67" s="10"/>
      <c r="VK67" s="10"/>
      <c r="VL67" s="10"/>
      <c r="VM67" s="10"/>
      <c r="VN67" s="10"/>
      <c r="VO67" s="10"/>
      <c r="VP67" s="10"/>
      <c r="VQ67" s="10"/>
      <c r="VR67" s="10"/>
      <c r="VS67" s="10"/>
      <c r="VT67" s="10"/>
      <c r="VU67" s="10"/>
      <c r="VV67" s="10"/>
      <c r="VW67" s="10"/>
      <c r="VX67" s="10"/>
      <c r="VY67" s="10"/>
      <c r="VZ67" s="10"/>
      <c r="WA67" s="10"/>
      <c r="WB67" s="10"/>
      <c r="WC67" s="10"/>
      <c r="WD67" s="10"/>
      <c r="WE67" s="10"/>
      <c r="WF67" s="10"/>
      <c r="WG67" s="10"/>
      <c r="WH67" s="10"/>
      <c r="WI67" s="10"/>
      <c r="WJ67" s="10"/>
      <c r="WK67" s="10"/>
      <c r="WL67" s="10"/>
      <c r="WM67" s="10"/>
      <c r="WN67" s="10"/>
      <c r="WO67" s="10"/>
      <c r="WP67" s="10"/>
      <c r="WQ67" s="10"/>
      <c r="WR67" s="10"/>
      <c r="WS67" s="10"/>
      <c r="WT67" s="10"/>
      <c r="WU67" s="10"/>
      <c r="WV67" s="10"/>
      <c r="WW67" s="10"/>
      <c r="WX67" s="10"/>
      <c r="WY67" s="10"/>
      <c r="WZ67" s="10"/>
      <c r="XA67" s="10"/>
      <c r="XB67" s="10"/>
      <c r="XC67" s="10"/>
      <c r="XD67" s="10"/>
      <c r="XE67" s="10"/>
      <c r="XF67" s="10"/>
      <c r="XG67" s="10"/>
      <c r="XH67" s="10"/>
      <c r="XI67" s="10"/>
      <c r="XJ67" s="10"/>
      <c r="XK67" s="10"/>
      <c r="XL67" s="10"/>
      <c r="XM67" s="10"/>
      <c r="XN67" s="10"/>
      <c r="XO67" s="10"/>
      <c r="XP67" s="10"/>
      <c r="XQ67" s="10"/>
    </row>
    <row r="68" spans="1:641" ht="134.25" customHeight="1" x14ac:dyDescent="0.25">
      <c r="A68" s="10"/>
      <c r="B68" s="170"/>
      <c r="C68" s="147"/>
      <c r="D68" s="147"/>
      <c r="E68" s="153"/>
      <c r="F68" s="156"/>
      <c r="G68" s="159"/>
      <c r="H68" s="49"/>
      <c r="I68" s="47" t="s">
        <v>25</v>
      </c>
      <c r="J68" s="91" t="s">
        <v>40</v>
      </c>
      <c r="K68" s="92" t="s">
        <v>26</v>
      </c>
      <c r="L68" s="52" t="s">
        <v>109</v>
      </c>
      <c r="M68" s="14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c r="NZ68" s="10"/>
      <c r="OA68" s="10"/>
      <c r="OB68" s="10"/>
      <c r="OC68" s="10"/>
      <c r="OD68" s="10"/>
      <c r="OE68" s="10"/>
      <c r="OF68" s="10"/>
      <c r="OG68" s="10"/>
      <c r="OH68" s="10"/>
      <c r="OI68" s="10"/>
      <c r="OJ68" s="10"/>
      <c r="OK68" s="10"/>
      <c r="OL68" s="10"/>
      <c r="OM68" s="10"/>
      <c r="ON68" s="10"/>
      <c r="OO68" s="10"/>
      <c r="OP68" s="10"/>
      <c r="OQ68" s="10"/>
      <c r="OR68" s="10"/>
      <c r="OS68" s="10"/>
      <c r="OT68" s="10"/>
      <c r="OU68" s="10"/>
      <c r="OV68" s="10"/>
      <c r="OW68" s="10"/>
      <c r="OX68" s="10"/>
      <c r="OY68" s="10"/>
      <c r="OZ68" s="10"/>
      <c r="PA68" s="10"/>
      <c r="PB68" s="10"/>
      <c r="PC68" s="10"/>
      <c r="PD68" s="10"/>
      <c r="PE68" s="10"/>
      <c r="PF68" s="10"/>
      <c r="PG68" s="10"/>
      <c r="PH68" s="10"/>
      <c r="PI68" s="10"/>
      <c r="PJ68" s="10"/>
      <c r="PK68" s="10"/>
      <c r="PL68" s="10"/>
      <c r="PM68" s="10"/>
      <c r="PN68" s="10"/>
      <c r="PO68" s="10"/>
      <c r="PP68" s="10"/>
      <c r="PQ68" s="10"/>
      <c r="PR68" s="10"/>
      <c r="PS68" s="10"/>
      <c r="PT68" s="10"/>
      <c r="PU68" s="10"/>
      <c r="PV68" s="10"/>
      <c r="PW68" s="10"/>
      <c r="PX68" s="10"/>
      <c r="PY68" s="10"/>
      <c r="PZ68" s="10"/>
      <c r="QA68" s="10"/>
      <c r="QB68" s="10"/>
      <c r="QC68" s="10"/>
      <c r="QD68" s="10"/>
      <c r="QE68" s="10"/>
      <c r="QF68" s="10"/>
      <c r="QG68" s="10"/>
      <c r="QH68" s="10"/>
      <c r="QI68" s="10"/>
      <c r="QJ68" s="10"/>
      <c r="QK68" s="10"/>
      <c r="QL68" s="10"/>
      <c r="QM68" s="10"/>
      <c r="QN68" s="10"/>
      <c r="QO68" s="10"/>
      <c r="QP68" s="10"/>
      <c r="QQ68" s="10"/>
      <c r="QR68" s="10"/>
      <c r="QS68" s="10"/>
      <c r="QT68" s="10"/>
      <c r="QU68" s="10"/>
      <c r="QV68" s="10"/>
      <c r="QW68" s="10"/>
      <c r="QX68" s="10"/>
      <c r="QY68" s="10"/>
      <c r="QZ68" s="10"/>
      <c r="RA68" s="10"/>
      <c r="RB68" s="10"/>
      <c r="RC68" s="10"/>
      <c r="RD68" s="10"/>
      <c r="RE68" s="10"/>
      <c r="RF68" s="10"/>
      <c r="RG68" s="10"/>
      <c r="RH68" s="10"/>
      <c r="RI68" s="10"/>
      <c r="RJ68" s="10"/>
      <c r="RK68" s="10"/>
      <c r="RL68" s="10"/>
      <c r="RM68" s="10"/>
      <c r="RN68" s="10"/>
      <c r="RO68" s="10"/>
      <c r="RP68" s="10"/>
      <c r="RQ68" s="10"/>
      <c r="RR68" s="10"/>
      <c r="RS68" s="10"/>
      <c r="RT68" s="10"/>
      <c r="RU68" s="10"/>
      <c r="RV68" s="10"/>
      <c r="RW68" s="10"/>
      <c r="RX68" s="10"/>
      <c r="RY68" s="10"/>
      <c r="RZ68" s="10"/>
      <c r="SA68" s="10"/>
      <c r="SB68" s="10"/>
      <c r="SC68" s="10"/>
      <c r="SD68" s="10"/>
      <c r="SE68" s="10"/>
      <c r="SF68" s="10"/>
      <c r="SG68" s="10"/>
      <c r="SH68" s="10"/>
      <c r="SI68" s="10"/>
      <c r="SJ68" s="10"/>
      <c r="SK68" s="10"/>
      <c r="SL68" s="10"/>
      <c r="SM68" s="10"/>
      <c r="SN68" s="10"/>
      <c r="SO68" s="10"/>
      <c r="SP68" s="10"/>
      <c r="SQ68" s="10"/>
      <c r="SR68" s="10"/>
      <c r="SS68" s="10"/>
      <c r="ST68" s="10"/>
      <c r="SU68" s="10"/>
      <c r="SV68" s="10"/>
      <c r="SW68" s="10"/>
      <c r="SX68" s="10"/>
      <c r="SY68" s="10"/>
      <c r="SZ68" s="10"/>
      <c r="TA68" s="10"/>
      <c r="TB68" s="10"/>
      <c r="TC68" s="10"/>
      <c r="TD68" s="10"/>
      <c r="TE68" s="10"/>
      <c r="TF68" s="10"/>
      <c r="TG68" s="10"/>
      <c r="TH68" s="10"/>
      <c r="TI68" s="10"/>
      <c r="TJ68" s="10"/>
      <c r="TK68" s="10"/>
      <c r="TL68" s="10"/>
      <c r="TM68" s="10"/>
      <c r="TN68" s="10"/>
      <c r="TO68" s="10"/>
      <c r="TP68" s="10"/>
      <c r="TQ68" s="10"/>
      <c r="TR68" s="10"/>
      <c r="TS68" s="10"/>
      <c r="TT68" s="10"/>
      <c r="TU68" s="10"/>
      <c r="TV68" s="10"/>
      <c r="TW68" s="10"/>
      <c r="TX68" s="10"/>
      <c r="TY68" s="10"/>
      <c r="TZ68" s="10"/>
      <c r="UA68" s="10"/>
      <c r="UB68" s="10"/>
      <c r="UC68" s="10"/>
      <c r="UD68" s="10"/>
      <c r="UE68" s="10"/>
      <c r="UF68" s="10"/>
      <c r="UG68" s="10"/>
      <c r="UH68" s="10"/>
      <c r="UI68" s="10"/>
      <c r="UJ68" s="10"/>
      <c r="UK68" s="10"/>
      <c r="UL68" s="10"/>
      <c r="UM68" s="10"/>
      <c r="UN68" s="10"/>
      <c r="UO68" s="10"/>
      <c r="UP68" s="10"/>
      <c r="UQ68" s="10"/>
      <c r="UR68" s="10"/>
      <c r="US68" s="10"/>
      <c r="UT68" s="10"/>
      <c r="UU68" s="10"/>
      <c r="UV68" s="10"/>
      <c r="UW68" s="10"/>
      <c r="UX68" s="10"/>
      <c r="UY68" s="10"/>
      <c r="UZ68" s="10"/>
      <c r="VA68" s="10"/>
      <c r="VB68" s="10"/>
      <c r="VC68" s="10"/>
      <c r="VD68" s="10"/>
      <c r="VE68" s="10"/>
      <c r="VF68" s="10"/>
      <c r="VG68" s="10"/>
      <c r="VH68" s="10"/>
      <c r="VI68" s="10"/>
      <c r="VJ68" s="10"/>
      <c r="VK68" s="10"/>
      <c r="VL68" s="10"/>
      <c r="VM68" s="10"/>
      <c r="VN68" s="10"/>
      <c r="VO68" s="10"/>
      <c r="VP68" s="10"/>
      <c r="VQ68" s="10"/>
      <c r="VR68" s="10"/>
      <c r="VS68" s="10"/>
      <c r="VT68" s="10"/>
      <c r="VU68" s="10"/>
      <c r="VV68" s="10"/>
      <c r="VW68" s="10"/>
      <c r="VX68" s="10"/>
      <c r="VY68" s="10"/>
      <c r="VZ68" s="10"/>
      <c r="WA68" s="10"/>
      <c r="WB68" s="10"/>
      <c r="WC68" s="10"/>
      <c r="WD68" s="10"/>
      <c r="WE68" s="10"/>
      <c r="WF68" s="10"/>
      <c r="WG68" s="10"/>
      <c r="WH68" s="10"/>
      <c r="WI68" s="10"/>
      <c r="WJ68" s="10"/>
      <c r="WK68" s="10"/>
      <c r="WL68" s="10"/>
      <c r="WM68" s="10"/>
      <c r="WN68" s="10"/>
      <c r="WO68" s="10"/>
      <c r="WP68" s="10"/>
      <c r="WQ68" s="10"/>
      <c r="WR68" s="10"/>
      <c r="WS68" s="10"/>
      <c r="WT68" s="10"/>
      <c r="WU68" s="10"/>
      <c r="WV68" s="10"/>
      <c r="WW68" s="10"/>
      <c r="WX68" s="10"/>
      <c r="WY68" s="10"/>
      <c r="WZ68" s="10"/>
      <c r="XA68" s="10"/>
      <c r="XB68" s="10"/>
      <c r="XC68" s="10"/>
      <c r="XD68" s="10"/>
      <c r="XE68" s="10"/>
      <c r="XF68" s="10"/>
      <c r="XG68" s="10"/>
      <c r="XH68" s="10"/>
      <c r="XI68" s="10"/>
      <c r="XJ68" s="10"/>
      <c r="XK68" s="10"/>
      <c r="XL68" s="10"/>
      <c r="XM68" s="10"/>
      <c r="XN68" s="10"/>
      <c r="XO68" s="10"/>
      <c r="XP68" s="10"/>
      <c r="XQ68" s="10"/>
    </row>
    <row r="69" spans="1:641" ht="40.5" customHeight="1" x14ac:dyDescent="0.25">
      <c r="A69" s="10"/>
      <c r="B69" s="170"/>
      <c r="C69" s="147"/>
      <c r="D69" s="147"/>
      <c r="E69" s="153"/>
      <c r="F69" s="156"/>
      <c r="G69" s="159"/>
      <c r="H69" s="50"/>
      <c r="I69" s="33" t="s">
        <v>27</v>
      </c>
      <c r="J69" s="22" t="s">
        <v>40</v>
      </c>
      <c r="K69" s="33" t="s">
        <v>41</v>
      </c>
      <c r="L69" s="54" t="s">
        <v>40</v>
      </c>
      <c r="M69" s="14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10"/>
      <c r="NG69" s="10"/>
      <c r="NH69" s="10"/>
      <c r="NI69" s="10"/>
      <c r="NJ69" s="10"/>
      <c r="NK69" s="10"/>
      <c r="NL69" s="10"/>
      <c r="NM69" s="10"/>
      <c r="NN69" s="10"/>
      <c r="NO69" s="10"/>
      <c r="NP69" s="10"/>
      <c r="NQ69" s="10"/>
      <c r="NR69" s="10"/>
      <c r="NS69" s="10"/>
      <c r="NT69" s="10"/>
      <c r="NU69" s="10"/>
      <c r="NV69" s="10"/>
      <c r="NW69" s="10"/>
      <c r="NX69" s="10"/>
      <c r="NY69" s="10"/>
      <c r="NZ69" s="10"/>
      <c r="OA69" s="10"/>
      <c r="OB69" s="10"/>
      <c r="OC69" s="10"/>
      <c r="OD69" s="10"/>
      <c r="OE69" s="10"/>
      <c r="OF69" s="10"/>
      <c r="OG69" s="10"/>
      <c r="OH69" s="10"/>
      <c r="OI69" s="10"/>
      <c r="OJ69" s="10"/>
      <c r="OK69" s="10"/>
      <c r="OL69" s="10"/>
      <c r="OM69" s="10"/>
      <c r="ON69" s="10"/>
      <c r="OO69" s="10"/>
      <c r="OP69" s="10"/>
      <c r="OQ69" s="10"/>
      <c r="OR69" s="10"/>
      <c r="OS69" s="10"/>
      <c r="OT69" s="10"/>
      <c r="OU69" s="10"/>
      <c r="OV69" s="10"/>
      <c r="OW69" s="10"/>
      <c r="OX69" s="10"/>
      <c r="OY69" s="10"/>
      <c r="OZ69" s="10"/>
      <c r="PA69" s="10"/>
      <c r="PB69" s="10"/>
      <c r="PC69" s="10"/>
      <c r="PD69" s="10"/>
      <c r="PE69" s="10"/>
      <c r="PF69" s="10"/>
      <c r="PG69" s="10"/>
      <c r="PH69" s="10"/>
      <c r="PI69" s="10"/>
      <c r="PJ69" s="10"/>
      <c r="PK69" s="10"/>
      <c r="PL69" s="10"/>
      <c r="PM69" s="10"/>
      <c r="PN69" s="10"/>
      <c r="PO69" s="10"/>
      <c r="PP69" s="10"/>
      <c r="PQ69" s="10"/>
      <c r="PR69" s="10"/>
      <c r="PS69" s="10"/>
      <c r="PT69" s="10"/>
      <c r="PU69" s="10"/>
      <c r="PV69" s="10"/>
      <c r="PW69" s="10"/>
      <c r="PX69" s="10"/>
      <c r="PY69" s="10"/>
      <c r="PZ69" s="10"/>
      <c r="QA69" s="10"/>
      <c r="QB69" s="10"/>
      <c r="QC69" s="10"/>
      <c r="QD69" s="10"/>
      <c r="QE69" s="10"/>
      <c r="QF69" s="10"/>
      <c r="QG69" s="10"/>
      <c r="QH69" s="10"/>
      <c r="QI69" s="10"/>
      <c r="QJ69" s="10"/>
      <c r="QK69" s="10"/>
      <c r="QL69" s="10"/>
      <c r="QM69" s="10"/>
      <c r="QN69" s="10"/>
      <c r="QO69" s="10"/>
      <c r="QP69" s="10"/>
      <c r="QQ69" s="10"/>
      <c r="QR69" s="10"/>
      <c r="QS69" s="10"/>
      <c r="QT69" s="10"/>
      <c r="QU69" s="10"/>
      <c r="QV69" s="10"/>
      <c r="QW69" s="10"/>
      <c r="QX69" s="10"/>
      <c r="QY69" s="10"/>
      <c r="QZ69" s="10"/>
      <c r="RA69" s="10"/>
      <c r="RB69" s="10"/>
      <c r="RC69" s="10"/>
      <c r="RD69" s="10"/>
      <c r="RE69" s="10"/>
      <c r="RF69" s="10"/>
      <c r="RG69" s="10"/>
      <c r="RH69" s="10"/>
      <c r="RI69" s="10"/>
      <c r="RJ69" s="10"/>
      <c r="RK69" s="10"/>
      <c r="RL69" s="10"/>
      <c r="RM69" s="10"/>
      <c r="RN69" s="10"/>
      <c r="RO69" s="10"/>
      <c r="RP69" s="10"/>
      <c r="RQ69" s="10"/>
      <c r="RR69" s="10"/>
      <c r="RS69" s="10"/>
      <c r="RT69" s="10"/>
      <c r="RU69" s="10"/>
      <c r="RV69" s="10"/>
      <c r="RW69" s="10"/>
      <c r="RX69" s="10"/>
      <c r="RY69" s="10"/>
      <c r="RZ69" s="10"/>
      <c r="SA69" s="10"/>
      <c r="SB69" s="10"/>
      <c r="SC69" s="10"/>
      <c r="SD69" s="10"/>
      <c r="SE69" s="10"/>
      <c r="SF69" s="10"/>
      <c r="SG69" s="10"/>
      <c r="SH69" s="10"/>
      <c r="SI69" s="10"/>
      <c r="SJ69" s="10"/>
      <c r="SK69" s="10"/>
      <c r="SL69" s="10"/>
      <c r="SM69" s="10"/>
      <c r="SN69" s="10"/>
      <c r="SO69" s="10"/>
      <c r="SP69" s="10"/>
      <c r="SQ69" s="10"/>
      <c r="SR69" s="10"/>
      <c r="SS69" s="10"/>
      <c r="ST69" s="10"/>
      <c r="SU69" s="10"/>
      <c r="SV69" s="10"/>
      <c r="SW69" s="10"/>
      <c r="SX69" s="10"/>
      <c r="SY69" s="10"/>
      <c r="SZ69" s="10"/>
      <c r="TA69" s="10"/>
      <c r="TB69" s="10"/>
      <c r="TC69" s="10"/>
      <c r="TD69" s="10"/>
      <c r="TE69" s="10"/>
      <c r="TF69" s="10"/>
      <c r="TG69" s="10"/>
      <c r="TH69" s="10"/>
      <c r="TI69" s="10"/>
      <c r="TJ69" s="10"/>
      <c r="TK69" s="10"/>
      <c r="TL69" s="10"/>
      <c r="TM69" s="10"/>
      <c r="TN69" s="10"/>
      <c r="TO69" s="10"/>
      <c r="TP69" s="10"/>
      <c r="TQ69" s="10"/>
      <c r="TR69" s="10"/>
      <c r="TS69" s="10"/>
      <c r="TT69" s="10"/>
      <c r="TU69" s="10"/>
      <c r="TV69" s="10"/>
      <c r="TW69" s="10"/>
      <c r="TX69" s="10"/>
      <c r="TY69" s="10"/>
      <c r="TZ69" s="10"/>
      <c r="UA69" s="10"/>
      <c r="UB69" s="10"/>
      <c r="UC69" s="10"/>
      <c r="UD69" s="10"/>
      <c r="UE69" s="10"/>
      <c r="UF69" s="10"/>
      <c r="UG69" s="10"/>
      <c r="UH69" s="10"/>
      <c r="UI69" s="10"/>
      <c r="UJ69" s="10"/>
      <c r="UK69" s="10"/>
      <c r="UL69" s="10"/>
      <c r="UM69" s="10"/>
      <c r="UN69" s="10"/>
      <c r="UO69" s="10"/>
      <c r="UP69" s="10"/>
      <c r="UQ69" s="10"/>
      <c r="UR69" s="10"/>
      <c r="US69" s="10"/>
      <c r="UT69" s="10"/>
      <c r="UU69" s="10"/>
      <c r="UV69" s="10"/>
      <c r="UW69" s="10"/>
      <c r="UX69" s="10"/>
      <c r="UY69" s="10"/>
      <c r="UZ69" s="10"/>
      <c r="VA69" s="10"/>
      <c r="VB69" s="10"/>
      <c r="VC69" s="10"/>
      <c r="VD69" s="10"/>
      <c r="VE69" s="10"/>
      <c r="VF69" s="10"/>
      <c r="VG69" s="10"/>
      <c r="VH69" s="10"/>
      <c r="VI69" s="10"/>
      <c r="VJ69" s="10"/>
      <c r="VK69" s="10"/>
      <c r="VL69" s="10"/>
      <c r="VM69" s="10"/>
      <c r="VN69" s="10"/>
      <c r="VO69" s="10"/>
      <c r="VP69" s="10"/>
      <c r="VQ69" s="10"/>
      <c r="VR69" s="10"/>
      <c r="VS69" s="10"/>
      <c r="VT69" s="10"/>
      <c r="VU69" s="10"/>
      <c r="VV69" s="10"/>
      <c r="VW69" s="10"/>
      <c r="VX69" s="10"/>
      <c r="VY69" s="10"/>
      <c r="VZ69" s="10"/>
      <c r="WA69" s="10"/>
      <c r="WB69" s="10"/>
      <c r="WC69" s="10"/>
      <c r="WD69" s="10"/>
      <c r="WE69" s="10"/>
      <c r="WF69" s="10"/>
      <c r="WG69" s="10"/>
      <c r="WH69" s="10"/>
      <c r="WI69" s="10"/>
      <c r="WJ69" s="10"/>
      <c r="WK69" s="10"/>
      <c r="WL69" s="10"/>
      <c r="WM69" s="10"/>
      <c r="WN69" s="10"/>
      <c r="WO69" s="10"/>
      <c r="WP69" s="10"/>
      <c r="WQ69" s="10"/>
      <c r="WR69" s="10"/>
      <c r="WS69" s="10"/>
      <c r="WT69" s="10"/>
      <c r="WU69" s="10"/>
      <c r="WV69" s="10"/>
      <c r="WW69" s="10"/>
      <c r="WX69" s="10"/>
      <c r="WY69" s="10"/>
      <c r="WZ69" s="10"/>
      <c r="XA69" s="10"/>
      <c r="XB69" s="10"/>
      <c r="XC69" s="10"/>
      <c r="XD69" s="10"/>
      <c r="XE69" s="10"/>
      <c r="XF69" s="10"/>
      <c r="XG69" s="10"/>
      <c r="XH69" s="10"/>
      <c r="XI69" s="10"/>
      <c r="XJ69" s="10"/>
      <c r="XK69" s="10"/>
      <c r="XL69" s="10"/>
      <c r="XM69" s="10"/>
      <c r="XN69" s="10"/>
      <c r="XO69" s="10"/>
      <c r="XP69" s="10"/>
      <c r="XQ69" s="10"/>
    </row>
    <row r="70" spans="1:641" ht="15.75" thickBot="1" x14ac:dyDescent="0.3">
      <c r="A70" s="10"/>
      <c r="B70" s="173"/>
      <c r="C70" s="148"/>
      <c r="D70" s="148"/>
      <c r="E70" s="154"/>
      <c r="F70" s="157"/>
      <c r="G70" s="160"/>
      <c r="H70" s="51"/>
      <c r="I70" s="73" t="s">
        <v>28</v>
      </c>
      <c r="J70" s="80" t="s">
        <v>40</v>
      </c>
      <c r="K70" s="73"/>
      <c r="L70" s="55"/>
      <c r="M70" s="141"/>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10"/>
      <c r="NG70" s="10"/>
      <c r="NH70" s="10"/>
      <c r="NI70" s="10"/>
      <c r="NJ70" s="10"/>
      <c r="NK70" s="10"/>
      <c r="NL70" s="10"/>
      <c r="NM70" s="10"/>
      <c r="NN70" s="10"/>
      <c r="NO70" s="10"/>
      <c r="NP70" s="10"/>
      <c r="NQ70" s="10"/>
      <c r="NR70" s="10"/>
      <c r="NS70" s="10"/>
      <c r="NT70" s="10"/>
      <c r="NU70" s="10"/>
      <c r="NV70" s="10"/>
      <c r="NW70" s="10"/>
      <c r="NX70" s="10"/>
      <c r="NY70" s="10"/>
      <c r="NZ70" s="10"/>
      <c r="OA70" s="10"/>
      <c r="OB70" s="10"/>
      <c r="OC70" s="10"/>
      <c r="OD70" s="10"/>
      <c r="OE70" s="10"/>
      <c r="OF70" s="10"/>
      <c r="OG70" s="10"/>
      <c r="OH70" s="10"/>
      <c r="OI70" s="10"/>
      <c r="OJ70" s="10"/>
      <c r="OK70" s="10"/>
      <c r="OL70" s="10"/>
      <c r="OM70" s="10"/>
      <c r="ON70" s="10"/>
      <c r="OO70" s="10"/>
      <c r="OP70" s="10"/>
      <c r="OQ70" s="10"/>
      <c r="OR70" s="10"/>
      <c r="OS70" s="10"/>
      <c r="OT70" s="10"/>
      <c r="OU70" s="10"/>
      <c r="OV70" s="10"/>
      <c r="OW70" s="10"/>
      <c r="OX70" s="10"/>
      <c r="OY70" s="10"/>
      <c r="OZ70" s="10"/>
      <c r="PA70" s="10"/>
      <c r="PB70" s="10"/>
      <c r="PC70" s="10"/>
      <c r="PD70" s="10"/>
      <c r="PE70" s="10"/>
      <c r="PF70" s="10"/>
      <c r="PG70" s="10"/>
      <c r="PH70" s="10"/>
      <c r="PI70" s="10"/>
      <c r="PJ70" s="10"/>
      <c r="PK70" s="10"/>
      <c r="PL70" s="10"/>
      <c r="PM70" s="10"/>
      <c r="PN70" s="10"/>
      <c r="PO70" s="10"/>
      <c r="PP70" s="10"/>
      <c r="PQ70" s="10"/>
      <c r="PR70" s="10"/>
      <c r="PS70" s="10"/>
      <c r="PT70" s="10"/>
      <c r="PU70" s="10"/>
      <c r="PV70" s="10"/>
      <c r="PW70" s="10"/>
      <c r="PX70" s="10"/>
      <c r="PY70" s="10"/>
      <c r="PZ70" s="10"/>
      <c r="QA70" s="10"/>
      <c r="QB70" s="10"/>
      <c r="QC70" s="10"/>
      <c r="QD70" s="10"/>
      <c r="QE70" s="10"/>
      <c r="QF70" s="10"/>
      <c r="QG70" s="10"/>
      <c r="QH70" s="10"/>
      <c r="QI70" s="10"/>
      <c r="QJ70" s="10"/>
      <c r="QK70" s="10"/>
      <c r="QL70" s="10"/>
      <c r="QM70" s="10"/>
      <c r="QN70" s="10"/>
      <c r="QO70" s="10"/>
      <c r="QP70" s="10"/>
      <c r="QQ70" s="10"/>
      <c r="QR70" s="10"/>
      <c r="QS70" s="10"/>
      <c r="QT70" s="10"/>
      <c r="QU70" s="10"/>
      <c r="QV70" s="10"/>
      <c r="QW70" s="10"/>
      <c r="QX70" s="10"/>
      <c r="QY70" s="10"/>
      <c r="QZ70" s="10"/>
      <c r="RA70" s="10"/>
      <c r="RB70" s="10"/>
      <c r="RC70" s="10"/>
      <c r="RD70" s="10"/>
      <c r="RE70" s="10"/>
      <c r="RF70" s="10"/>
      <c r="RG70" s="10"/>
      <c r="RH70" s="10"/>
      <c r="RI70" s="10"/>
      <c r="RJ70" s="10"/>
      <c r="RK70" s="10"/>
      <c r="RL70" s="10"/>
      <c r="RM70" s="10"/>
      <c r="RN70" s="10"/>
      <c r="RO70" s="10"/>
      <c r="RP70" s="10"/>
      <c r="RQ70" s="10"/>
      <c r="RR70" s="10"/>
      <c r="RS70" s="10"/>
      <c r="RT70" s="10"/>
      <c r="RU70" s="10"/>
      <c r="RV70" s="10"/>
      <c r="RW70" s="10"/>
      <c r="RX70" s="10"/>
      <c r="RY70" s="10"/>
      <c r="RZ70" s="10"/>
      <c r="SA70" s="10"/>
      <c r="SB70" s="10"/>
      <c r="SC70" s="10"/>
      <c r="SD70" s="10"/>
      <c r="SE70" s="10"/>
      <c r="SF70" s="10"/>
      <c r="SG70" s="10"/>
      <c r="SH70" s="10"/>
      <c r="SI70" s="10"/>
      <c r="SJ70" s="10"/>
      <c r="SK70" s="10"/>
      <c r="SL70" s="10"/>
      <c r="SM70" s="10"/>
      <c r="SN70" s="10"/>
      <c r="SO70" s="10"/>
      <c r="SP70" s="10"/>
      <c r="SQ70" s="10"/>
      <c r="SR70" s="10"/>
      <c r="SS70" s="10"/>
      <c r="ST70" s="10"/>
      <c r="SU70" s="10"/>
      <c r="SV70" s="10"/>
      <c r="SW70" s="10"/>
      <c r="SX70" s="10"/>
      <c r="SY70" s="10"/>
      <c r="SZ70" s="10"/>
      <c r="TA70" s="10"/>
      <c r="TB70" s="10"/>
      <c r="TC70" s="10"/>
      <c r="TD70" s="10"/>
      <c r="TE70" s="10"/>
      <c r="TF70" s="10"/>
      <c r="TG70" s="10"/>
      <c r="TH70" s="10"/>
      <c r="TI70" s="10"/>
      <c r="TJ70" s="10"/>
      <c r="TK70" s="10"/>
      <c r="TL70" s="10"/>
      <c r="TM70" s="10"/>
      <c r="TN70" s="10"/>
      <c r="TO70" s="10"/>
      <c r="TP70" s="10"/>
      <c r="TQ70" s="10"/>
      <c r="TR70" s="10"/>
      <c r="TS70" s="10"/>
      <c r="TT70" s="10"/>
      <c r="TU70" s="10"/>
      <c r="TV70" s="10"/>
      <c r="TW70" s="10"/>
      <c r="TX70" s="10"/>
      <c r="TY70" s="10"/>
      <c r="TZ70" s="10"/>
      <c r="UA70" s="10"/>
      <c r="UB70" s="10"/>
      <c r="UC70" s="10"/>
      <c r="UD70" s="10"/>
      <c r="UE70" s="10"/>
      <c r="UF70" s="10"/>
      <c r="UG70" s="10"/>
      <c r="UH70" s="10"/>
      <c r="UI70" s="10"/>
      <c r="UJ70" s="10"/>
      <c r="UK70" s="10"/>
      <c r="UL70" s="10"/>
      <c r="UM70" s="10"/>
      <c r="UN70" s="10"/>
      <c r="UO70" s="10"/>
      <c r="UP70" s="10"/>
      <c r="UQ70" s="10"/>
      <c r="UR70" s="10"/>
      <c r="US70" s="10"/>
      <c r="UT70" s="10"/>
      <c r="UU70" s="10"/>
      <c r="UV70" s="10"/>
      <c r="UW70" s="10"/>
      <c r="UX70" s="10"/>
      <c r="UY70" s="10"/>
      <c r="UZ70" s="10"/>
      <c r="VA70" s="10"/>
      <c r="VB70" s="10"/>
      <c r="VC70" s="10"/>
      <c r="VD70" s="10"/>
      <c r="VE70" s="10"/>
      <c r="VF70" s="10"/>
      <c r="VG70" s="10"/>
      <c r="VH70" s="10"/>
      <c r="VI70" s="10"/>
      <c r="VJ70" s="10"/>
      <c r="VK70" s="10"/>
      <c r="VL70" s="10"/>
      <c r="VM70" s="10"/>
      <c r="VN70" s="10"/>
      <c r="VO70" s="10"/>
      <c r="VP70" s="10"/>
      <c r="VQ70" s="10"/>
      <c r="VR70" s="10"/>
      <c r="VS70" s="10"/>
      <c r="VT70" s="10"/>
      <c r="VU70" s="10"/>
      <c r="VV70" s="10"/>
      <c r="VW70" s="10"/>
      <c r="VX70" s="10"/>
      <c r="VY70" s="10"/>
      <c r="VZ70" s="10"/>
      <c r="WA70" s="10"/>
      <c r="WB70" s="10"/>
      <c r="WC70" s="10"/>
      <c r="WD70" s="10"/>
      <c r="WE70" s="10"/>
      <c r="WF70" s="10"/>
      <c r="WG70" s="10"/>
      <c r="WH70" s="10"/>
      <c r="WI70" s="10"/>
      <c r="WJ70" s="10"/>
      <c r="WK70" s="10"/>
      <c r="WL70" s="10"/>
      <c r="WM70" s="10"/>
      <c r="WN70" s="10"/>
      <c r="WO70" s="10"/>
      <c r="WP70" s="10"/>
      <c r="WQ70" s="10"/>
      <c r="WR70" s="10"/>
      <c r="WS70" s="10"/>
      <c r="WT70" s="10"/>
      <c r="WU70" s="10"/>
      <c r="WV70" s="10"/>
      <c r="WW70" s="10"/>
      <c r="WX70" s="10"/>
      <c r="WY70" s="10"/>
      <c r="WZ70" s="10"/>
      <c r="XA70" s="10"/>
      <c r="XB70" s="10"/>
      <c r="XC70" s="10"/>
      <c r="XD70" s="10"/>
      <c r="XE70" s="10"/>
      <c r="XF70" s="10"/>
      <c r="XG70" s="10"/>
      <c r="XH70" s="10"/>
      <c r="XI70" s="10"/>
      <c r="XJ70" s="10"/>
      <c r="XK70" s="10"/>
      <c r="XL70" s="10"/>
      <c r="XM70" s="10"/>
      <c r="XN70" s="10"/>
      <c r="XO70" s="10"/>
      <c r="XP70" s="10"/>
      <c r="XQ70" s="10"/>
    </row>
    <row r="71" spans="1:641" ht="33.75" customHeight="1" x14ac:dyDescent="0.25">
      <c r="A71" s="10"/>
      <c r="B71" s="169" t="s">
        <v>38</v>
      </c>
      <c r="C71" s="146">
        <v>1540</v>
      </c>
      <c r="D71" s="146">
        <v>1540</v>
      </c>
      <c r="E71" s="152">
        <v>1</v>
      </c>
      <c r="F71" s="155" t="s">
        <v>105</v>
      </c>
      <c r="G71" s="75" t="s">
        <v>19</v>
      </c>
      <c r="H71" s="23" t="s">
        <v>39</v>
      </c>
      <c r="I71" s="76" t="s">
        <v>20</v>
      </c>
      <c r="J71" s="77" t="s">
        <v>40</v>
      </c>
      <c r="K71" s="76" t="s">
        <v>21</v>
      </c>
      <c r="L71" s="58" t="s">
        <v>40</v>
      </c>
      <c r="M71" s="142" t="s">
        <v>110</v>
      </c>
      <c r="N71" s="10"/>
      <c r="O71" s="10"/>
    </row>
    <row r="72" spans="1:641" ht="21.75" customHeight="1" x14ac:dyDescent="0.25">
      <c r="A72" s="10"/>
      <c r="B72" s="170"/>
      <c r="C72" s="147"/>
      <c r="D72" s="147"/>
      <c r="E72" s="153"/>
      <c r="F72" s="156"/>
      <c r="G72" s="158" t="s">
        <v>22</v>
      </c>
      <c r="H72" s="48">
        <v>1176250</v>
      </c>
      <c r="I72" s="33" t="s">
        <v>23</v>
      </c>
      <c r="J72" s="22" t="s">
        <v>40</v>
      </c>
      <c r="K72" s="33" t="s">
        <v>24</v>
      </c>
      <c r="L72" s="57" t="s">
        <v>40</v>
      </c>
      <c r="M72" s="143"/>
      <c r="N72" s="10"/>
      <c r="O72" s="10"/>
    </row>
    <row r="73" spans="1:641" ht="191.25" customHeight="1" x14ac:dyDescent="0.25">
      <c r="A73" s="10"/>
      <c r="B73" s="170"/>
      <c r="C73" s="147"/>
      <c r="D73" s="147"/>
      <c r="E73" s="153"/>
      <c r="F73" s="156"/>
      <c r="G73" s="159"/>
      <c r="H73" s="49"/>
      <c r="I73" s="47" t="s">
        <v>25</v>
      </c>
      <c r="J73" s="91" t="s">
        <v>40</v>
      </c>
      <c r="K73" s="92" t="s">
        <v>26</v>
      </c>
      <c r="L73" s="52" t="s">
        <v>111</v>
      </c>
      <c r="M73" s="143"/>
      <c r="N73" s="10"/>
      <c r="O73" s="10"/>
    </row>
    <row r="74" spans="1:641" ht="32.25" customHeight="1" x14ac:dyDescent="0.25">
      <c r="A74" s="10"/>
      <c r="B74" s="170"/>
      <c r="C74" s="147"/>
      <c r="D74" s="147"/>
      <c r="E74" s="153"/>
      <c r="F74" s="156"/>
      <c r="G74" s="159"/>
      <c r="H74" s="50"/>
      <c r="I74" s="33" t="s">
        <v>27</v>
      </c>
      <c r="J74" s="22" t="s">
        <v>40</v>
      </c>
      <c r="K74" s="33" t="s">
        <v>41</v>
      </c>
      <c r="L74" s="54" t="s">
        <v>40</v>
      </c>
      <c r="M74" s="143"/>
      <c r="N74" s="10"/>
      <c r="O74" s="10"/>
    </row>
    <row r="75" spans="1:641" ht="15.75" thickBot="1" x14ac:dyDescent="0.3">
      <c r="A75" s="10"/>
      <c r="B75" s="173"/>
      <c r="C75" s="148"/>
      <c r="D75" s="148"/>
      <c r="E75" s="154"/>
      <c r="F75" s="180"/>
      <c r="G75" s="160"/>
      <c r="H75" s="51"/>
      <c r="I75" s="73" t="s">
        <v>28</v>
      </c>
      <c r="J75" s="80" t="s">
        <v>40</v>
      </c>
      <c r="K75" s="73"/>
      <c r="L75" s="55"/>
      <c r="M75" s="144"/>
      <c r="N75" s="10"/>
      <c r="O75" s="10"/>
    </row>
    <row r="76" spans="1:641" ht="38.25" x14ac:dyDescent="0.25">
      <c r="B76" s="175" t="s">
        <v>17</v>
      </c>
      <c r="C76" s="146">
        <f>+E76*D76</f>
        <v>5000</v>
      </c>
      <c r="D76" s="177">
        <v>5000</v>
      </c>
      <c r="E76" s="152">
        <v>1</v>
      </c>
      <c r="F76" s="155" t="s">
        <v>36</v>
      </c>
      <c r="G76" s="75" t="s">
        <v>19</v>
      </c>
      <c r="H76" s="23" t="s">
        <v>37</v>
      </c>
      <c r="I76" s="76" t="s">
        <v>20</v>
      </c>
      <c r="J76" s="77">
        <v>18879071</v>
      </c>
      <c r="K76" s="76" t="s">
        <v>21</v>
      </c>
      <c r="L76" s="58" t="s">
        <v>112</v>
      </c>
      <c r="M76" s="137" t="s">
        <v>113</v>
      </c>
      <c r="N76" s="10"/>
      <c r="O76" s="10"/>
    </row>
    <row r="77" spans="1:641" ht="45" customHeight="1" x14ac:dyDescent="0.25">
      <c r="B77" s="174"/>
      <c r="C77" s="147"/>
      <c r="D77" s="178"/>
      <c r="E77" s="153"/>
      <c r="F77" s="156"/>
      <c r="G77" s="158" t="s">
        <v>22</v>
      </c>
      <c r="H77" s="161">
        <v>4925343</v>
      </c>
      <c r="I77" s="33" t="s">
        <v>23</v>
      </c>
      <c r="J77" s="22" t="s">
        <v>114</v>
      </c>
      <c r="K77" s="33" t="s">
        <v>24</v>
      </c>
      <c r="L77" s="54" t="s">
        <v>115</v>
      </c>
      <c r="M77" s="138"/>
      <c r="N77" s="10"/>
      <c r="O77" s="10"/>
    </row>
    <row r="78" spans="1:641" ht="106.5" customHeight="1" x14ac:dyDescent="0.25">
      <c r="B78" s="174"/>
      <c r="C78" s="147"/>
      <c r="D78" s="178"/>
      <c r="E78" s="153"/>
      <c r="F78" s="156"/>
      <c r="G78" s="159"/>
      <c r="H78" s="162"/>
      <c r="I78" s="71" t="s">
        <v>25</v>
      </c>
      <c r="J78" s="22" t="s">
        <v>116</v>
      </c>
      <c r="K78" s="33" t="s">
        <v>26</v>
      </c>
      <c r="L78" s="52" t="s">
        <v>117</v>
      </c>
      <c r="M78" s="138"/>
      <c r="N78" s="10"/>
      <c r="O78" s="10"/>
    </row>
    <row r="79" spans="1:641" ht="26.25" customHeight="1" x14ac:dyDescent="0.25">
      <c r="B79" s="174"/>
      <c r="C79" s="147"/>
      <c r="D79" s="178"/>
      <c r="E79" s="153"/>
      <c r="F79" s="156"/>
      <c r="G79" s="159"/>
      <c r="H79" s="162"/>
      <c r="I79" s="33" t="s">
        <v>27</v>
      </c>
      <c r="J79" s="22" t="s">
        <v>118</v>
      </c>
      <c r="K79" s="33" t="s">
        <v>119</v>
      </c>
      <c r="L79" s="54">
        <v>44929</v>
      </c>
      <c r="M79" s="138"/>
      <c r="N79" s="10"/>
      <c r="O79" s="10"/>
    </row>
    <row r="80" spans="1:641" ht="15.75" thickBot="1" x14ac:dyDescent="0.3">
      <c r="B80" s="176"/>
      <c r="C80" s="148"/>
      <c r="D80" s="179"/>
      <c r="E80" s="154"/>
      <c r="F80" s="157"/>
      <c r="G80" s="160"/>
      <c r="H80" s="163"/>
      <c r="I80" s="73" t="s">
        <v>28</v>
      </c>
      <c r="J80" s="80" t="s">
        <v>34</v>
      </c>
      <c r="K80" s="73"/>
      <c r="L80" s="117"/>
      <c r="M80" s="145"/>
      <c r="N80" s="10"/>
      <c r="O80" s="10"/>
    </row>
    <row r="81" spans="2:15" ht="35.25" customHeight="1" x14ac:dyDescent="0.25">
      <c r="B81" s="175" t="s">
        <v>17</v>
      </c>
      <c r="C81" s="146">
        <f>D81</f>
        <v>950</v>
      </c>
      <c r="D81" s="177">
        <v>950</v>
      </c>
      <c r="E81" s="152">
        <v>1</v>
      </c>
      <c r="F81" s="155" t="s">
        <v>120</v>
      </c>
      <c r="G81" s="75" t="s">
        <v>19</v>
      </c>
      <c r="H81" s="23" t="s">
        <v>121</v>
      </c>
      <c r="I81" s="76" t="s">
        <v>20</v>
      </c>
      <c r="J81" s="77"/>
      <c r="K81" s="76" t="s">
        <v>21</v>
      </c>
      <c r="L81" s="56" t="s">
        <v>40</v>
      </c>
      <c r="M81" s="139" t="s">
        <v>122</v>
      </c>
      <c r="N81" s="10"/>
      <c r="O81" s="10"/>
    </row>
    <row r="82" spans="2:15" ht="45" customHeight="1" x14ac:dyDescent="0.25">
      <c r="B82" s="174"/>
      <c r="C82" s="147"/>
      <c r="D82" s="178"/>
      <c r="E82" s="153"/>
      <c r="F82" s="156"/>
      <c r="G82" s="158" t="s">
        <v>123</v>
      </c>
      <c r="H82" s="53">
        <v>6698190</v>
      </c>
      <c r="I82" s="33" t="s">
        <v>23</v>
      </c>
      <c r="J82" s="22" t="s">
        <v>40</v>
      </c>
      <c r="K82" s="33" t="s">
        <v>24</v>
      </c>
      <c r="L82" s="57" t="s">
        <v>40</v>
      </c>
      <c r="M82" s="140"/>
      <c r="N82" s="10"/>
      <c r="O82" s="10"/>
    </row>
    <row r="83" spans="2:15" ht="115.5" customHeight="1" x14ac:dyDescent="0.25">
      <c r="B83" s="174"/>
      <c r="C83" s="147"/>
      <c r="D83" s="178"/>
      <c r="E83" s="153"/>
      <c r="F83" s="156"/>
      <c r="G83" s="159"/>
      <c r="H83" s="49"/>
      <c r="I83" s="47" t="s">
        <v>25</v>
      </c>
      <c r="J83" s="91" t="s">
        <v>40</v>
      </c>
      <c r="K83" s="92" t="s">
        <v>26</v>
      </c>
      <c r="L83" s="52" t="s">
        <v>124</v>
      </c>
      <c r="M83" s="140"/>
      <c r="N83" s="10"/>
      <c r="O83" s="10"/>
    </row>
    <row r="84" spans="2:15" ht="27.75" customHeight="1" x14ac:dyDescent="0.25">
      <c r="B84" s="174"/>
      <c r="C84" s="147"/>
      <c r="D84" s="178"/>
      <c r="E84" s="153"/>
      <c r="F84" s="156"/>
      <c r="G84" s="159"/>
      <c r="H84" s="50"/>
      <c r="I84" s="33" t="s">
        <v>27</v>
      </c>
      <c r="J84" s="22" t="s">
        <v>40</v>
      </c>
      <c r="K84" s="33" t="s">
        <v>41</v>
      </c>
      <c r="L84" s="54" t="s">
        <v>40</v>
      </c>
      <c r="M84" s="140"/>
      <c r="N84" s="10"/>
      <c r="O84" s="10"/>
    </row>
    <row r="85" spans="2:15" ht="15.75" thickBot="1" x14ac:dyDescent="0.3">
      <c r="B85" s="176"/>
      <c r="C85" s="148"/>
      <c r="D85" s="179"/>
      <c r="E85" s="154"/>
      <c r="F85" s="157"/>
      <c r="G85" s="160"/>
      <c r="H85" s="51"/>
      <c r="I85" s="73" t="s">
        <v>28</v>
      </c>
      <c r="J85" s="80" t="s">
        <v>40</v>
      </c>
      <c r="K85" s="73"/>
      <c r="L85" s="55"/>
      <c r="M85" s="141"/>
      <c r="N85" s="10"/>
      <c r="O85" s="10"/>
    </row>
    <row r="86" spans="2:15" ht="30" customHeight="1" x14ac:dyDescent="0.25">
      <c r="B86" s="175" t="s">
        <v>125</v>
      </c>
      <c r="C86" s="146">
        <f>D86</f>
        <v>116986</v>
      </c>
      <c r="D86" s="177">
        <v>116986</v>
      </c>
      <c r="E86" s="152">
        <v>1</v>
      </c>
      <c r="F86" s="155" t="s">
        <v>126</v>
      </c>
      <c r="G86" s="75" t="s">
        <v>19</v>
      </c>
      <c r="H86" s="23" t="s">
        <v>127</v>
      </c>
      <c r="I86" s="76" t="s">
        <v>20</v>
      </c>
      <c r="J86" s="77"/>
      <c r="K86" s="76" t="s">
        <v>21</v>
      </c>
      <c r="L86" s="56" t="s">
        <v>40</v>
      </c>
      <c r="M86" s="139" t="s">
        <v>128</v>
      </c>
      <c r="N86" s="10"/>
      <c r="O86" s="10"/>
    </row>
    <row r="87" spans="2:15" ht="27.75" customHeight="1" x14ac:dyDescent="0.25">
      <c r="B87" s="174"/>
      <c r="C87" s="147"/>
      <c r="D87" s="178"/>
      <c r="E87" s="153"/>
      <c r="F87" s="156"/>
      <c r="G87" s="158" t="s">
        <v>123</v>
      </c>
      <c r="H87" s="53"/>
      <c r="I87" s="33" t="s">
        <v>23</v>
      </c>
      <c r="J87" s="22" t="s">
        <v>40</v>
      </c>
      <c r="K87" s="33" t="s">
        <v>24</v>
      </c>
      <c r="L87" s="57" t="s">
        <v>40</v>
      </c>
      <c r="M87" s="140"/>
      <c r="N87" s="10"/>
      <c r="O87" s="10"/>
    </row>
    <row r="88" spans="2:15" ht="91.5" customHeight="1" x14ac:dyDescent="0.25">
      <c r="B88" s="174"/>
      <c r="C88" s="147"/>
      <c r="D88" s="178"/>
      <c r="E88" s="153"/>
      <c r="F88" s="156"/>
      <c r="G88" s="159"/>
      <c r="H88" s="49"/>
      <c r="I88" s="47" t="s">
        <v>25</v>
      </c>
      <c r="J88" s="91" t="s">
        <v>40</v>
      </c>
      <c r="K88" s="92" t="s">
        <v>26</v>
      </c>
      <c r="L88" s="52" t="s">
        <v>129</v>
      </c>
      <c r="M88" s="140"/>
      <c r="N88" s="10"/>
      <c r="O88" s="10"/>
    </row>
    <row r="89" spans="2:15" ht="32.25" customHeight="1" thickBot="1" x14ac:dyDescent="0.3">
      <c r="B89" s="174"/>
      <c r="C89" s="147"/>
      <c r="D89" s="178"/>
      <c r="E89" s="153"/>
      <c r="F89" s="156"/>
      <c r="G89" s="159"/>
      <c r="H89" s="50"/>
      <c r="I89" s="33" t="s">
        <v>27</v>
      </c>
      <c r="J89" s="22" t="s">
        <v>40</v>
      </c>
      <c r="K89" s="33" t="s">
        <v>41</v>
      </c>
      <c r="L89" s="54" t="s">
        <v>40</v>
      </c>
      <c r="M89" s="140"/>
      <c r="N89" s="10"/>
      <c r="O89" s="10"/>
    </row>
    <row r="90" spans="2:15" ht="24.75" hidden="1" customHeight="1" thickBot="1" x14ac:dyDescent="0.3">
      <c r="B90" s="176"/>
      <c r="C90" s="148"/>
      <c r="D90" s="179"/>
      <c r="E90" s="154"/>
      <c r="F90" s="157"/>
      <c r="G90" s="160"/>
      <c r="H90" s="51"/>
      <c r="I90" s="73" t="s">
        <v>28</v>
      </c>
      <c r="J90" s="80" t="s">
        <v>40</v>
      </c>
      <c r="K90" s="73"/>
      <c r="L90" s="55"/>
      <c r="M90" s="141"/>
      <c r="N90" s="10"/>
      <c r="O90" s="10"/>
    </row>
    <row r="91" spans="2:15" ht="18.75" customHeight="1" x14ac:dyDescent="0.25">
      <c r="B91" s="175" t="s">
        <v>17</v>
      </c>
      <c r="C91" s="146">
        <f>D91</f>
        <v>60000</v>
      </c>
      <c r="D91" s="177">
        <v>60000</v>
      </c>
      <c r="E91" s="152">
        <v>1</v>
      </c>
      <c r="F91" s="155" t="s">
        <v>130</v>
      </c>
      <c r="G91" s="75" t="s">
        <v>19</v>
      </c>
      <c r="H91" s="23" t="s">
        <v>131</v>
      </c>
      <c r="I91" s="76" t="s">
        <v>20</v>
      </c>
      <c r="J91" s="77">
        <v>19622589</v>
      </c>
      <c r="K91" s="76" t="s">
        <v>21</v>
      </c>
      <c r="L91" s="56" t="s">
        <v>40</v>
      </c>
      <c r="M91" s="139" t="s">
        <v>132</v>
      </c>
      <c r="N91" s="10"/>
      <c r="O91" s="10"/>
    </row>
    <row r="92" spans="2:15" ht="60" customHeight="1" x14ac:dyDescent="0.25">
      <c r="B92" s="174"/>
      <c r="C92" s="147"/>
      <c r="D92" s="178"/>
      <c r="E92" s="153"/>
      <c r="F92" s="156"/>
      <c r="G92" s="158" t="s">
        <v>22</v>
      </c>
      <c r="H92" s="53">
        <v>321052</v>
      </c>
      <c r="I92" s="33" t="s">
        <v>23</v>
      </c>
      <c r="J92" s="22" t="s">
        <v>40</v>
      </c>
      <c r="K92" s="33" t="s">
        <v>24</v>
      </c>
      <c r="L92" s="57" t="s">
        <v>40</v>
      </c>
      <c r="M92" s="140"/>
      <c r="N92" s="10"/>
      <c r="O92" s="10"/>
    </row>
    <row r="93" spans="2:15" ht="100.5" customHeight="1" x14ac:dyDescent="0.25">
      <c r="B93" s="174"/>
      <c r="C93" s="147"/>
      <c r="D93" s="178"/>
      <c r="E93" s="153"/>
      <c r="F93" s="156"/>
      <c r="G93" s="159"/>
      <c r="H93" s="49"/>
      <c r="I93" s="47" t="s">
        <v>25</v>
      </c>
      <c r="J93" s="91" t="s">
        <v>40</v>
      </c>
      <c r="K93" s="92" t="s">
        <v>26</v>
      </c>
      <c r="L93" s="52" t="s">
        <v>133</v>
      </c>
      <c r="M93" s="140"/>
      <c r="N93" s="10"/>
      <c r="O93" s="10"/>
    </row>
    <row r="94" spans="2:15" ht="27.75" customHeight="1" x14ac:dyDescent="0.25">
      <c r="B94" s="174"/>
      <c r="C94" s="147"/>
      <c r="D94" s="178"/>
      <c r="E94" s="153"/>
      <c r="F94" s="156"/>
      <c r="G94" s="159"/>
      <c r="H94" s="50"/>
      <c r="I94" s="33" t="s">
        <v>27</v>
      </c>
      <c r="J94" s="22" t="s">
        <v>40</v>
      </c>
      <c r="K94" s="33" t="s">
        <v>41</v>
      </c>
      <c r="L94" s="54" t="s">
        <v>40</v>
      </c>
      <c r="M94" s="140"/>
      <c r="N94" s="10"/>
      <c r="O94" s="10"/>
    </row>
    <row r="95" spans="2:15" ht="15.75" thickBot="1" x14ac:dyDescent="0.3">
      <c r="B95" s="176"/>
      <c r="C95" s="148"/>
      <c r="D95" s="179"/>
      <c r="E95" s="154"/>
      <c r="F95" s="157"/>
      <c r="G95" s="160"/>
      <c r="H95" s="51"/>
      <c r="I95" s="73" t="s">
        <v>28</v>
      </c>
      <c r="J95" s="80" t="s">
        <v>40</v>
      </c>
      <c r="K95" s="73"/>
      <c r="L95" s="55"/>
      <c r="M95" s="141"/>
      <c r="N95" s="10"/>
      <c r="O95" s="10"/>
    </row>
    <row r="96" spans="2:15" ht="20.25" customHeight="1" x14ac:dyDescent="0.25">
      <c r="B96" s="175" t="s">
        <v>17</v>
      </c>
      <c r="C96" s="146">
        <f>D96</f>
        <v>19823.13</v>
      </c>
      <c r="D96" s="177">
        <v>19823.13</v>
      </c>
      <c r="E96" s="152">
        <v>1</v>
      </c>
      <c r="F96" s="155" t="s">
        <v>134</v>
      </c>
      <c r="G96" s="75" t="s">
        <v>19</v>
      </c>
      <c r="H96" s="23" t="s">
        <v>135</v>
      </c>
      <c r="I96" s="76" t="s">
        <v>20</v>
      </c>
      <c r="J96" s="77"/>
      <c r="K96" s="76" t="s">
        <v>21</v>
      </c>
      <c r="L96" s="56" t="s">
        <v>40</v>
      </c>
      <c r="M96" s="139" t="s">
        <v>136</v>
      </c>
      <c r="N96" s="10"/>
      <c r="O96" s="10"/>
    </row>
    <row r="97" spans="2:15" ht="14.25" customHeight="1" x14ac:dyDescent="0.25">
      <c r="B97" s="174"/>
      <c r="C97" s="147"/>
      <c r="D97" s="178"/>
      <c r="E97" s="153"/>
      <c r="F97" s="156"/>
      <c r="G97" s="158" t="s">
        <v>22</v>
      </c>
      <c r="H97" s="53">
        <v>25397400</v>
      </c>
      <c r="I97" s="33" t="s">
        <v>23</v>
      </c>
      <c r="J97" s="22" t="s">
        <v>40</v>
      </c>
      <c r="K97" s="33" t="s">
        <v>24</v>
      </c>
      <c r="L97" s="57" t="s">
        <v>40</v>
      </c>
      <c r="M97" s="140"/>
      <c r="N97" s="10"/>
      <c r="O97" s="10"/>
    </row>
    <row r="98" spans="2:15" ht="118.5" customHeight="1" x14ac:dyDescent="0.25">
      <c r="B98" s="174"/>
      <c r="C98" s="147"/>
      <c r="D98" s="178"/>
      <c r="E98" s="153"/>
      <c r="F98" s="156"/>
      <c r="G98" s="159"/>
      <c r="H98" s="49"/>
      <c r="I98" s="47" t="s">
        <v>25</v>
      </c>
      <c r="J98" s="91" t="s">
        <v>40</v>
      </c>
      <c r="K98" s="92" t="s">
        <v>26</v>
      </c>
      <c r="L98" s="52" t="s">
        <v>183</v>
      </c>
      <c r="M98" s="140"/>
      <c r="N98" s="10"/>
      <c r="O98" s="10"/>
    </row>
    <row r="99" spans="2:15" ht="21" customHeight="1" x14ac:dyDescent="0.25">
      <c r="B99" s="174"/>
      <c r="C99" s="147"/>
      <c r="D99" s="178"/>
      <c r="E99" s="153"/>
      <c r="F99" s="156"/>
      <c r="G99" s="159"/>
      <c r="H99" s="50"/>
      <c r="I99" s="33" t="s">
        <v>27</v>
      </c>
      <c r="J99" s="22" t="s">
        <v>40</v>
      </c>
      <c r="K99" s="33" t="s">
        <v>41</v>
      </c>
      <c r="L99" s="54" t="s">
        <v>40</v>
      </c>
      <c r="M99" s="140"/>
      <c r="N99" s="10"/>
      <c r="O99" s="10"/>
    </row>
    <row r="100" spans="2:15" ht="15.75" thickBot="1" x14ac:dyDescent="0.3">
      <c r="B100" s="176"/>
      <c r="C100" s="148"/>
      <c r="D100" s="179"/>
      <c r="E100" s="154"/>
      <c r="F100" s="157"/>
      <c r="G100" s="160"/>
      <c r="H100" s="51"/>
      <c r="I100" s="73" t="s">
        <v>28</v>
      </c>
      <c r="J100" s="80" t="s">
        <v>40</v>
      </c>
      <c r="K100" s="73"/>
      <c r="L100" s="55"/>
      <c r="M100" s="141"/>
      <c r="N100" s="10"/>
      <c r="O100" s="10"/>
    </row>
    <row r="101" spans="2:15" ht="26.25" customHeight="1" x14ac:dyDescent="0.25">
      <c r="B101" s="175" t="s">
        <v>17</v>
      </c>
      <c r="C101" s="146">
        <f>D101</f>
        <v>14250</v>
      </c>
      <c r="D101" s="177">
        <v>14250</v>
      </c>
      <c r="E101" s="152">
        <v>1</v>
      </c>
      <c r="F101" s="155" t="s">
        <v>134</v>
      </c>
      <c r="G101" s="75" t="s">
        <v>19</v>
      </c>
      <c r="H101" s="23" t="s">
        <v>137</v>
      </c>
      <c r="I101" s="76" t="s">
        <v>20</v>
      </c>
      <c r="J101" s="77"/>
      <c r="K101" s="76" t="s">
        <v>21</v>
      </c>
      <c r="L101" s="56" t="s">
        <v>40</v>
      </c>
      <c r="M101" s="139" t="s">
        <v>138</v>
      </c>
      <c r="N101" s="10"/>
      <c r="O101" s="10"/>
    </row>
    <row r="102" spans="2:15" ht="45" customHeight="1" x14ac:dyDescent="0.25">
      <c r="B102" s="174"/>
      <c r="C102" s="147"/>
      <c r="D102" s="178"/>
      <c r="E102" s="153"/>
      <c r="F102" s="156"/>
      <c r="G102" s="158" t="s">
        <v>22</v>
      </c>
      <c r="H102" s="53">
        <v>92997694</v>
      </c>
      <c r="I102" s="33" t="s">
        <v>23</v>
      </c>
      <c r="J102" s="22" t="s">
        <v>40</v>
      </c>
      <c r="K102" s="33" t="s">
        <v>24</v>
      </c>
      <c r="L102" s="57" t="s">
        <v>40</v>
      </c>
      <c r="M102" s="140"/>
      <c r="N102" s="10"/>
      <c r="O102" s="10"/>
    </row>
    <row r="103" spans="2:15" ht="127.5" customHeight="1" x14ac:dyDescent="0.25">
      <c r="B103" s="174"/>
      <c r="C103" s="147"/>
      <c r="D103" s="178"/>
      <c r="E103" s="153"/>
      <c r="F103" s="156"/>
      <c r="G103" s="159"/>
      <c r="H103" s="49"/>
      <c r="I103" s="47" t="s">
        <v>25</v>
      </c>
      <c r="J103" s="91" t="s">
        <v>40</v>
      </c>
      <c r="K103" s="92" t="s">
        <v>26</v>
      </c>
      <c r="L103" s="52" t="s">
        <v>139</v>
      </c>
      <c r="M103" s="140"/>
      <c r="N103" s="10"/>
      <c r="O103" s="10"/>
    </row>
    <row r="104" spans="2:15" ht="24" customHeight="1" thickBot="1" x14ac:dyDescent="0.3">
      <c r="B104" s="174"/>
      <c r="C104" s="147"/>
      <c r="D104" s="178"/>
      <c r="E104" s="153"/>
      <c r="F104" s="156"/>
      <c r="G104" s="159"/>
      <c r="H104" s="50"/>
      <c r="I104" s="33" t="s">
        <v>27</v>
      </c>
      <c r="J104" s="22" t="s">
        <v>40</v>
      </c>
      <c r="K104" s="33" t="s">
        <v>41</v>
      </c>
      <c r="L104" s="54" t="s">
        <v>40</v>
      </c>
      <c r="M104" s="140"/>
      <c r="N104" s="10"/>
      <c r="O104" s="10"/>
    </row>
    <row r="105" spans="2:15" ht="15.75" hidden="1" thickBot="1" x14ac:dyDescent="0.3">
      <c r="B105" s="176"/>
      <c r="C105" s="148"/>
      <c r="D105" s="179"/>
      <c r="E105" s="154"/>
      <c r="F105" s="157"/>
      <c r="G105" s="160"/>
      <c r="H105" s="51"/>
      <c r="I105" s="73" t="s">
        <v>28</v>
      </c>
      <c r="J105" s="80" t="s">
        <v>40</v>
      </c>
      <c r="K105" s="73"/>
      <c r="L105" s="55"/>
      <c r="M105" s="141"/>
    </row>
    <row r="106" spans="2:15" ht="38.25" x14ac:dyDescent="0.25">
      <c r="B106" s="175" t="s">
        <v>44</v>
      </c>
      <c r="C106" s="146">
        <f>D106</f>
        <v>599</v>
      </c>
      <c r="D106" s="177">
        <v>599</v>
      </c>
      <c r="E106" s="152">
        <v>1</v>
      </c>
      <c r="F106" s="155" t="s">
        <v>18</v>
      </c>
      <c r="G106" s="75" t="s">
        <v>19</v>
      </c>
      <c r="H106" s="23" t="s">
        <v>43</v>
      </c>
      <c r="I106" s="76" t="s">
        <v>20</v>
      </c>
      <c r="J106" s="77" t="s">
        <v>40</v>
      </c>
      <c r="K106" s="76" t="s">
        <v>21</v>
      </c>
      <c r="L106" s="56" t="s">
        <v>40</v>
      </c>
      <c r="M106" s="131" t="s">
        <v>140</v>
      </c>
    </row>
    <row r="107" spans="2:15" ht="40.5" customHeight="1" x14ac:dyDescent="0.25">
      <c r="B107" s="174"/>
      <c r="C107" s="147"/>
      <c r="D107" s="178"/>
      <c r="E107" s="153"/>
      <c r="F107" s="156"/>
      <c r="G107" s="158" t="s">
        <v>22</v>
      </c>
      <c r="H107" s="53">
        <v>9929290</v>
      </c>
      <c r="I107" s="33" t="s">
        <v>23</v>
      </c>
      <c r="J107" s="22" t="s">
        <v>40</v>
      </c>
      <c r="K107" s="33" t="s">
        <v>24</v>
      </c>
      <c r="L107" s="57" t="s">
        <v>40</v>
      </c>
      <c r="M107" s="132"/>
    </row>
    <row r="108" spans="2:15" ht="111" customHeight="1" x14ac:dyDescent="0.25">
      <c r="B108" s="174"/>
      <c r="C108" s="147"/>
      <c r="D108" s="178"/>
      <c r="E108" s="153"/>
      <c r="F108" s="156"/>
      <c r="G108" s="159"/>
      <c r="H108" s="49"/>
      <c r="I108" s="47" t="s">
        <v>25</v>
      </c>
      <c r="J108" s="91" t="s">
        <v>40</v>
      </c>
      <c r="K108" s="92" t="s">
        <v>26</v>
      </c>
      <c r="L108" s="52" t="s">
        <v>141</v>
      </c>
      <c r="M108" s="132"/>
    </row>
    <row r="109" spans="2:15" ht="33" customHeight="1" x14ac:dyDescent="0.25">
      <c r="B109" s="174"/>
      <c r="C109" s="147"/>
      <c r="D109" s="178"/>
      <c r="E109" s="153"/>
      <c r="F109" s="156"/>
      <c r="G109" s="159"/>
      <c r="H109" s="50"/>
      <c r="I109" s="33" t="s">
        <v>27</v>
      </c>
      <c r="J109" s="22" t="s">
        <v>40</v>
      </c>
      <c r="K109" s="33" t="s">
        <v>41</v>
      </c>
      <c r="L109" s="54" t="s">
        <v>40</v>
      </c>
      <c r="M109" s="132"/>
    </row>
    <row r="110" spans="2:15" ht="15.75" thickBot="1" x14ac:dyDescent="0.3">
      <c r="B110" s="176"/>
      <c r="C110" s="148"/>
      <c r="D110" s="179"/>
      <c r="E110" s="154"/>
      <c r="F110" s="157"/>
      <c r="G110" s="160"/>
      <c r="H110" s="51"/>
      <c r="I110" s="73" t="s">
        <v>28</v>
      </c>
      <c r="J110" s="80" t="s">
        <v>40</v>
      </c>
      <c r="K110" s="73"/>
      <c r="L110" s="55"/>
      <c r="M110" s="133"/>
    </row>
    <row r="111" spans="2:15" ht="38.25" x14ac:dyDescent="0.25">
      <c r="B111" s="175" t="s">
        <v>44</v>
      </c>
      <c r="C111" s="146">
        <f>D111</f>
        <v>228.62</v>
      </c>
      <c r="D111" s="177">
        <v>228.62</v>
      </c>
      <c r="E111" s="152">
        <v>1</v>
      </c>
      <c r="F111" s="155" t="s">
        <v>45</v>
      </c>
      <c r="G111" s="75" t="s">
        <v>19</v>
      </c>
      <c r="H111" s="23" t="s">
        <v>46</v>
      </c>
      <c r="I111" s="76" t="s">
        <v>20</v>
      </c>
      <c r="J111" s="77" t="s">
        <v>40</v>
      </c>
      <c r="K111" s="76" t="s">
        <v>21</v>
      </c>
      <c r="L111" s="58" t="s">
        <v>40</v>
      </c>
      <c r="M111" s="131" t="s">
        <v>142</v>
      </c>
    </row>
    <row r="112" spans="2:15" ht="30" customHeight="1" x14ac:dyDescent="0.25">
      <c r="B112" s="174"/>
      <c r="C112" s="147"/>
      <c r="D112" s="178"/>
      <c r="E112" s="153"/>
      <c r="F112" s="156"/>
      <c r="G112" s="158" t="s">
        <v>22</v>
      </c>
      <c r="H112" s="161">
        <v>326445</v>
      </c>
      <c r="I112" s="33" t="s">
        <v>23</v>
      </c>
      <c r="J112" s="22" t="s">
        <v>40</v>
      </c>
      <c r="K112" s="33" t="s">
        <v>24</v>
      </c>
      <c r="L112" s="57" t="s">
        <v>40</v>
      </c>
      <c r="M112" s="132"/>
    </row>
    <row r="113" spans="2:13" ht="123.75" customHeight="1" x14ac:dyDescent="0.25">
      <c r="B113" s="174"/>
      <c r="C113" s="147"/>
      <c r="D113" s="178"/>
      <c r="E113" s="153"/>
      <c r="F113" s="156"/>
      <c r="G113" s="159"/>
      <c r="H113" s="162"/>
      <c r="I113" s="47" t="s">
        <v>25</v>
      </c>
      <c r="J113" s="91" t="s">
        <v>40</v>
      </c>
      <c r="K113" s="92" t="s">
        <v>26</v>
      </c>
      <c r="L113" s="52" t="s">
        <v>143</v>
      </c>
      <c r="M113" s="132"/>
    </row>
    <row r="114" spans="2:13" ht="36" customHeight="1" x14ac:dyDescent="0.25">
      <c r="B114" s="174"/>
      <c r="C114" s="147"/>
      <c r="D114" s="178"/>
      <c r="E114" s="153"/>
      <c r="F114" s="156"/>
      <c r="G114" s="159"/>
      <c r="H114" s="162"/>
      <c r="I114" s="33" t="s">
        <v>27</v>
      </c>
      <c r="J114" s="22" t="s">
        <v>40</v>
      </c>
      <c r="K114" s="33" t="s">
        <v>41</v>
      </c>
      <c r="L114" s="54" t="s">
        <v>40</v>
      </c>
      <c r="M114" s="132"/>
    </row>
    <row r="115" spans="2:13" ht="15.75" thickBot="1" x14ac:dyDescent="0.3">
      <c r="B115" s="174"/>
      <c r="C115" s="148"/>
      <c r="D115" s="179"/>
      <c r="E115" s="154"/>
      <c r="F115" s="157"/>
      <c r="G115" s="160"/>
      <c r="H115" s="163"/>
      <c r="I115" s="73" t="s">
        <v>28</v>
      </c>
      <c r="J115" s="80" t="s">
        <v>40</v>
      </c>
      <c r="K115" s="73"/>
      <c r="L115" s="55"/>
      <c r="M115" s="133"/>
    </row>
    <row r="116" spans="2:13" ht="39.75" customHeight="1" x14ac:dyDescent="0.25">
      <c r="B116" s="175" t="s">
        <v>44</v>
      </c>
      <c r="C116" s="146">
        <f>D116</f>
        <v>3826.73</v>
      </c>
      <c r="D116" s="177">
        <v>3826.73</v>
      </c>
      <c r="E116" s="152">
        <v>1</v>
      </c>
      <c r="F116" s="155" t="s">
        <v>47</v>
      </c>
      <c r="G116" s="75" t="s">
        <v>19</v>
      </c>
      <c r="H116" s="23" t="s">
        <v>48</v>
      </c>
      <c r="I116" s="76" t="s">
        <v>20</v>
      </c>
      <c r="J116" s="77" t="s">
        <v>40</v>
      </c>
      <c r="K116" s="76" t="s">
        <v>21</v>
      </c>
      <c r="L116" s="58" t="s">
        <v>40</v>
      </c>
      <c r="M116" s="131" t="s">
        <v>144</v>
      </c>
    </row>
    <row r="117" spans="2:13" ht="44.25" customHeight="1" x14ac:dyDescent="0.25">
      <c r="B117" s="174"/>
      <c r="C117" s="147"/>
      <c r="D117" s="178"/>
      <c r="E117" s="153"/>
      <c r="F117" s="156"/>
      <c r="G117" s="158" t="s">
        <v>22</v>
      </c>
      <c r="H117" s="161">
        <v>3306518</v>
      </c>
      <c r="I117" s="33" t="s">
        <v>23</v>
      </c>
      <c r="J117" s="22" t="s">
        <v>40</v>
      </c>
      <c r="K117" s="33" t="s">
        <v>24</v>
      </c>
      <c r="L117" s="57" t="s">
        <v>40</v>
      </c>
      <c r="M117" s="132"/>
    </row>
    <row r="118" spans="2:13" ht="123" customHeight="1" x14ac:dyDescent="0.25">
      <c r="B118" s="174"/>
      <c r="C118" s="147"/>
      <c r="D118" s="178"/>
      <c r="E118" s="153"/>
      <c r="F118" s="156"/>
      <c r="G118" s="159"/>
      <c r="H118" s="162"/>
      <c r="I118" s="47" t="s">
        <v>25</v>
      </c>
      <c r="J118" s="91" t="s">
        <v>40</v>
      </c>
      <c r="K118" s="92" t="s">
        <v>26</v>
      </c>
      <c r="L118" s="52" t="s">
        <v>145</v>
      </c>
      <c r="M118" s="132"/>
    </row>
    <row r="119" spans="2:13" ht="91.5" customHeight="1" x14ac:dyDescent="0.25">
      <c r="B119" s="174"/>
      <c r="C119" s="147"/>
      <c r="D119" s="178"/>
      <c r="E119" s="153"/>
      <c r="F119" s="156"/>
      <c r="G119" s="159"/>
      <c r="H119" s="162"/>
      <c r="I119" s="33" t="s">
        <v>27</v>
      </c>
      <c r="J119" s="22" t="s">
        <v>40</v>
      </c>
      <c r="K119" s="33" t="s">
        <v>41</v>
      </c>
      <c r="L119" s="54" t="s">
        <v>40</v>
      </c>
      <c r="M119" s="132"/>
    </row>
    <row r="120" spans="2:13" ht="15.75" thickBot="1" x14ac:dyDescent="0.3">
      <c r="B120" s="176"/>
      <c r="C120" s="148"/>
      <c r="D120" s="179"/>
      <c r="E120" s="154"/>
      <c r="F120" s="157"/>
      <c r="G120" s="160"/>
      <c r="H120" s="163"/>
      <c r="I120" s="73" t="s">
        <v>28</v>
      </c>
      <c r="J120" s="80" t="s">
        <v>40</v>
      </c>
      <c r="K120" s="73"/>
      <c r="L120" s="55"/>
      <c r="M120" s="133"/>
    </row>
    <row r="121" spans="2:13" ht="9" customHeight="1" x14ac:dyDescent="0.25">
      <c r="B121" s="209" t="s">
        <v>38</v>
      </c>
      <c r="C121" s="146">
        <v>7344.5</v>
      </c>
      <c r="D121" s="149">
        <v>7344.5</v>
      </c>
      <c r="E121" s="152">
        <v>1</v>
      </c>
      <c r="F121" s="155" t="s">
        <v>146</v>
      </c>
      <c r="G121" s="75" t="s">
        <v>19</v>
      </c>
      <c r="H121" s="23" t="s">
        <v>147</v>
      </c>
      <c r="I121" s="76" t="s">
        <v>20</v>
      </c>
      <c r="J121" s="77" t="s">
        <v>40</v>
      </c>
      <c r="K121" s="76" t="s">
        <v>21</v>
      </c>
      <c r="L121" s="58" t="s">
        <v>40</v>
      </c>
      <c r="M121" s="131" t="s">
        <v>148</v>
      </c>
    </row>
    <row r="122" spans="2:13" ht="38.25" customHeight="1" x14ac:dyDescent="0.25">
      <c r="B122" s="210"/>
      <c r="C122" s="147"/>
      <c r="D122" s="150"/>
      <c r="E122" s="153"/>
      <c r="F122" s="156"/>
      <c r="G122" s="158" t="s">
        <v>22</v>
      </c>
      <c r="H122" s="161" t="s">
        <v>149</v>
      </c>
      <c r="I122" s="33" t="s">
        <v>23</v>
      </c>
      <c r="J122" s="22" t="s">
        <v>40</v>
      </c>
      <c r="K122" s="33" t="s">
        <v>24</v>
      </c>
      <c r="L122" s="57" t="s">
        <v>40</v>
      </c>
      <c r="M122" s="132"/>
    </row>
    <row r="123" spans="2:13" ht="127.5" customHeight="1" x14ac:dyDescent="0.25">
      <c r="B123" s="210"/>
      <c r="C123" s="147"/>
      <c r="D123" s="150"/>
      <c r="E123" s="153"/>
      <c r="F123" s="156"/>
      <c r="G123" s="159"/>
      <c r="H123" s="162"/>
      <c r="I123" s="47" t="s">
        <v>25</v>
      </c>
      <c r="J123" s="91" t="s">
        <v>40</v>
      </c>
      <c r="K123" s="92" t="s">
        <v>26</v>
      </c>
      <c r="L123" s="52" t="s">
        <v>150</v>
      </c>
      <c r="M123" s="132"/>
    </row>
    <row r="124" spans="2:13" ht="28.5" customHeight="1" x14ac:dyDescent="0.25">
      <c r="B124" s="210"/>
      <c r="C124" s="147"/>
      <c r="D124" s="150"/>
      <c r="E124" s="153"/>
      <c r="F124" s="156"/>
      <c r="G124" s="159"/>
      <c r="H124" s="162"/>
      <c r="I124" s="33" t="s">
        <v>27</v>
      </c>
      <c r="J124" s="22" t="s">
        <v>40</v>
      </c>
      <c r="K124" s="33" t="s">
        <v>41</v>
      </c>
      <c r="L124" s="54" t="s">
        <v>40</v>
      </c>
      <c r="M124" s="132"/>
    </row>
    <row r="125" spans="2:13" ht="15.75" thickBot="1" x14ac:dyDescent="0.3">
      <c r="B125" s="211"/>
      <c r="C125" s="148"/>
      <c r="D125" s="151"/>
      <c r="E125" s="154"/>
      <c r="F125" s="157"/>
      <c r="G125" s="160"/>
      <c r="H125" s="163"/>
      <c r="I125" s="73" t="s">
        <v>28</v>
      </c>
      <c r="J125" s="80" t="s">
        <v>40</v>
      </c>
      <c r="K125" s="73"/>
      <c r="L125" s="55"/>
      <c r="M125" s="133"/>
    </row>
    <row r="126" spans="2:13" ht="35.25" customHeight="1" x14ac:dyDescent="0.25">
      <c r="B126" s="209" t="s">
        <v>44</v>
      </c>
      <c r="C126" s="146">
        <v>9005.34</v>
      </c>
      <c r="D126" s="149">
        <v>9005.34</v>
      </c>
      <c r="E126" s="152">
        <v>1</v>
      </c>
      <c r="F126" s="155" t="s">
        <v>49</v>
      </c>
      <c r="G126" s="75" t="s">
        <v>19</v>
      </c>
      <c r="H126" s="23" t="s">
        <v>50</v>
      </c>
      <c r="I126" s="76" t="s">
        <v>20</v>
      </c>
      <c r="J126" s="77" t="s">
        <v>40</v>
      </c>
      <c r="K126" s="76" t="s">
        <v>21</v>
      </c>
      <c r="L126" s="58" t="s">
        <v>40</v>
      </c>
      <c r="M126" s="118" t="s">
        <v>151</v>
      </c>
    </row>
    <row r="127" spans="2:13" ht="63.75" customHeight="1" x14ac:dyDescent="0.25">
      <c r="B127" s="210"/>
      <c r="C127" s="147"/>
      <c r="D127" s="150"/>
      <c r="E127" s="153"/>
      <c r="F127" s="156"/>
      <c r="G127" s="158" t="s">
        <v>22</v>
      </c>
      <c r="H127" s="161">
        <v>326445</v>
      </c>
      <c r="I127" s="33" t="s">
        <v>23</v>
      </c>
      <c r="J127" s="22" t="s">
        <v>40</v>
      </c>
      <c r="K127" s="33" t="s">
        <v>24</v>
      </c>
      <c r="L127" s="57" t="s">
        <v>40</v>
      </c>
      <c r="M127" s="119"/>
    </row>
    <row r="128" spans="2:13" ht="70.5" customHeight="1" x14ac:dyDescent="0.25">
      <c r="B128" s="210"/>
      <c r="C128" s="147"/>
      <c r="D128" s="150"/>
      <c r="E128" s="153"/>
      <c r="F128" s="156"/>
      <c r="G128" s="159"/>
      <c r="H128" s="162"/>
      <c r="I128" s="47" t="s">
        <v>25</v>
      </c>
      <c r="J128" s="91" t="s">
        <v>40</v>
      </c>
      <c r="K128" s="92" t="s">
        <v>26</v>
      </c>
      <c r="L128" s="52" t="s">
        <v>152</v>
      </c>
      <c r="M128" s="119"/>
    </row>
    <row r="129" spans="2:13" ht="33" customHeight="1" x14ac:dyDescent="0.25">
      <c r="B129" s="210"/>
      <c r="C129" s="147"/>
      <c r="D129" s="150"/>
      <c r="E129" s="153"/>
      <c r="F129" s="156"/>
      <c r="G129" s="159"/>
      <c r="H129" s="162"/>
      <c r="I129" s="33" t="s">
        <v>27</v>
      </c>
      <c r="J129" s="22" t="s">
        <v>40</v>
      </c>
      <c r="K129" s="33" t="s">
        <v>41</v>
      </c>
      <c r="L129" s="54" t="s">
        <v>40</v>
      </c>
      <c r="M129" s="119"/>
    </row>
    <row r="130" spans="2:13" ht="15.75" thickBot="1" x14ac:dyDescent="0.3">
      <c r="B130" s="211"/>
      <c r="C130" s="147"/>
      <c r="D130" s="150"/>
      <c r="E130" s="154"/>
      <c r="F130" s="157"/>
      <c r="G130" s="160"/>
      <c r="H130" s="163"/>
      <c r="I130" s="73" t="s">
        <v>28</v>
      </c>
      <c r="J130" s="80" t="s">
        <v>40</v>
      </c>
      <c r="K130" s="73"/>
      <c r="L130" s="55"/>
      <c r="M130" s="120"/>
    </row>
    <row r="131" spans="2:13" ht="39" customHeight="1" x14ac:dyDescent="0.25">
      <c r="B131" s="213" t="s">
        <v>44</v>
      </c>
      <c r="C131" s="215"/>
      <c r="D131" s="217"/>
      <c r="E131" s="214">
        <v>1</v>
      </c>
      <c r="F131" s="19"/>
      <c r="G131" s="75" t="s">
        <v>19</v>
      </c>
      <c r="H131" s="23" t="s">
        <v>50</v>
      </c>
      <c r="I131" s="76" t="s">
        <v>20</v>
      </c>
      <c r="J131" s="77" t="s">
        <v>40</v>
      </c>
      <c r="K131" s="76" t="s">
        <v>21</v>
      </c>
      <c r="L131" s="58" t="s">
        <v>40</v>
      </c>
      <c r="M131" s="131" t="s">
        <v>153</v>
      </c>
    </row>
    <row r="132" spans="2:13" ht="38.25" customHeight="1" x14ac:dyDescent="0.25">
      <c r="B132" s="213"/>
      <c r="C132" s="70"/>
      <c r="D132" s="93"/>
      <c r="E132" s="90"/>
      <c r="F132" s="20"/>
      <c r="G132" s="78" t="s">
        <v>22</v>
      </c>
      <c r="H132" s="24">
        <v>326445</v>
      </c>
      <c r="I132" s="33" t="s">
        <v>23</v>
      </c>
      <c r="J132" s="22" t="s">
        <v>40</v>
      </c>
      <c r="K132" s="33" t="s">
        <v>24</v>
      </c>
      <c r="L132" s="57" t="s">
        <v>40</v>
      </c>
      <c r="M132" s="132"/>
    </row>
    <row r="133" spans="2:13" ht="72.75" customHeight="1" x14ac:dyDescent="0.25">
      <c r="B133" s="213"/>
      <c r="C133" s="70">
        <f>+D133+D135</f>
        <v>2294.75</v>
      </c>
      <c r="D133" s="93">
        <v>2294.75</v>
      </c>
      <c r="E133" s="90"/>
      <c r="F133" s="20" t="s">
        <v>49</v>
      </c>
      <c r="G133" s="79"/>
      <c r="H133" s="25"/>
      <c r="I133" s="47" t="s">
        <v>25</v>
      </c>
      <c r="J133" s="91" t="s">
        <v>40</v>
      </c>
      <c r="K133" s="92" t="s">
        <v>26</v>
      </c>
      <c r="L133" s="52" t="s">
        <v>154</v>
      </c>
      <c r="M133" s="132"/>
    </row>
    <row r="134" spans="2:13" ht="31.5" customHeight="1" x14ac:dyDescent="0.25">
      <c r="B134" s="213"/>
      <c r="C134" s="70"/>
      <c r="D134" s="93"/>
      <c r="E134" s="90"/>
      <c r="F134" s="20"/>
      <c r="G134" s="79"/>
      <c r="H134" s="25"/>
      <c r="I134" s="33" t="s">
        <v>27</v>
      </c>
      <c r="J134" s="22" t="s">
        <v>40</v>
      </c>
      <c r="K134" s="33" t="s">
        <v>41</v>
      </c>
      <c r="L134" s="54" t="s">
        <v>40</v>
      </c>
      <c r="M134" s="132"/>
    </row>
    <row r="135" spans="2:13" ht="15.75" thickBot="1" x14ac:dyDescent="0.3">
      <c r="B135" s="213"/>
      <c r="C135" s="216"/>
      <c r="D135" s="218"/>
      <c r="E135" s="90"/>
      <c r="F135" s="20"/>
      <c r="G135" s="79"/>
      <c r="H135" s="25"/>
      <c r="I135" s="94" t="s">
        <v>28</v>
      </c>
      <c r="J135" s="95" t="s">
        <v>40</v>
      </c>
      <c r="K135" s="94"/>
      <c r="L135" s="59"/>
      <c r="M135" s="133"/>
    </row>
    <row r="136" spans="2:13" ht="52.5" customHeight="1" x14ac:dyDescent="0.25">
      <c r="B136" s="175" t="s">
        <v>38</v>
      </c>
      <c r="C136" s="147">
        <v>16517.37</v>
      </c>
      <c r="D136" s="150">
        <v>16517.37</v>
      </c>
      <c r="E136" s="152">
        <v>1</v>
      </c>
      <c r="F136" s="155" t="s">
        <v>155</v>
      </c>
      <c r="G136" s="75" t="s">
        <v>19</v>
      </c>
      <c r="H136" s="126" t="s">
        <v>52</v>
      </c>
      <c r="I136" s="76" t="s">
        <v>20</v>
      </c>
      <c r="J136" s="77" t="s">
        <v>40</v>
      </c>
      <c r="K136" s="76" t="s">
        <v>21</v>
      </c>
      <c r="L136" s="58" t="s">
        <v>40</v>
      </c>
      <c r="M136" s="131" t="s">
        <v>156</v>
      </c>
    </row>
    <row r="137" spans="2:13" ht="63.75" customHeight="1" x14ac:dyDescent="0.25">
      <c r="B137" s="174"/>
      <c r="C137" s="147"/>
      <c r="D137" s="150"/>
      <c r="E137" s="153"/>
      <c r="F137" s="156"/>
      <c r="G137" s="158" t="s">
        <v>22</v>
      </c>
      <c r="H137" s="161">
        <v>81539657</v>
      </c>
      <c r="I137" s="33" t="s">
        <v>23</v>
      </c>
      <c r="J137" s="22" t="s">
        <v>40</v>
      </c>
      <c r="K137" s="33" t="s">
        <v>24</v>
      </c>
      <c r="L137" s="57" t="s">
        <v>40</v>
      </c>
      <c r="M137" s="132"/>
    </row>
    <row r="138" spans="2:13" ht="105" customHeight="1" x14ac:dyDescent="0.25">
      <c r="B138" s="174"/>
      <c r="C138" s="147"/>
      <c r="D138" s="150"/>
      <c r="E138" s="153"/>
      <c r="F138" s="156"/>
      <c r="G138" s="159"/>
      <c r="H138" s="162"/>
      <c r="I138" s="47" t="s">
        <v>25</v>
      </c>
      <c r="J138" s="91" t="s">
        <v>40</v>
      </c>
      <c r="K138" s="92" t="s">
        <v>26</v>
      </c>
      <c r="L138" s="52" t="s">
        <v>157</v>
      </c>
      <c r="M138" s="132"/>
    </row>
    <row r="139" spans="2:13" ht="37.5" customHeight="1" x14ac:dyDescent="0.25">
      <c r="B139" s="174"/>
      <c r="C139" s="147"/>
      <c r="D139" s="150"/>
      <c r="E139" s="153"/>
      <c r="F139" s="156"/>
      <c r="G139" s="159"/>
      <c r="H139" s="162"/>
      <c r="I139" s="33" t="s">
        <v>27</v>
      </c>
      <c r="J139" s="22" t="s">
        <v>40</v>
      </c>
      <c r="K139" s="33" t="s">
        <v>41</v>
      </c>
      <c r="L139" s="54" t="s">
        <v>40</v>
      </c>
      <c r="M139" s="132"/>
    </row>
    <row r="140" spans="2:13" ht="15.75" thickBot="1" x14ac:dyDescent="0.3">
      <c r="B140" s="176"/>
      <c r="C140" s="148"/>
      <c r="D140" s="151"/>
      <c r="E140" s="154"/>
      <c r="F140" s="157"/>
      <c r="G140" s="160"/>
      <c r="H140" s="163"/>
      <c r="I140" s="73" t="s">
        <v>28</v>
      </c>
      <c r="J140" s="80" t="s">
        <v>40</v>
      </c>
      <c r="K140" s="73"/>
      <c r="L140" s="55"/>
      <c r="M140" s="133"/>
    </row>
    <row r="141" spans="2:13" ht="42" customHeight="1" x14ac:dyDescent="0.25">
      <c r="B141" s="175" t="s">
        <v>38</v>
      </c>
      <c r="C141" s="146">
        <v>4839.0200000000004</v>
      </c>
      <c r="D141" s="149">
        <v>4839.0200000000004</v>
      </c>
      <c r="E141" s="152">
        <v>1</v>
      </c>
      <c r="F141" s="155" t="s">
        <v>158</v>
      </c>
      <c r="G141" s="75" t="s">
        <v>19</v>
      </c>
      <c r="H141" s="97" t="s">
        <v>159</v>
      </c>
      <c r="I141" s="76" t="s">
        <v>20</v>
      </c>
      <c r="J141" s="77" t="s">
        <v>40</v>
      </c>
      <c r="K141" s="76" t="s">
        <v>21</v>
      </c>
      <c r="L141" s="58" t="s">
        <v>40</v>
      </c>
      <c r="M141" s="131" t="s">
        <v>160</v>
      </c>
    </row>
    <row r="142" spans="2:13" ht="58.5" customHeight="1" x14ac:dyDescent="0.25">
      <c r="B142" s="174"/>
      <c r="C142" s="147"/>
      <c r="D142" s="150"/>
      <c r="E142" s="153"/>
      <c r="F142" s="156"/>
      <c r="G142" s="158" t="s">
        <v>22</v>
      </c>
      <c r="H142" s="161">
        <v>46306293</v>
      </c>
      <c r="I142" s="33" t="s">
        <v>23</v>
      </c>
      <c r="J142" s="22" t="s">
        <v>40</v>
      </c>
      <c r="K142" s="33" t="s">
        <v>24</v>
      </c>
      <c r="L142" s="57" t="s">
        <v>40</v>
      </c>
      <c r="M142" s="132"/>
    </row>
    <row r="143" spans="2:13" ht="107.25" customHeight="1" x14ac:dyDescent="0.25">
      <c r="B143" s="174"/>
      <c r="C143" s="147"/>
      <c r="D143" s="150"/>
      <c r="E143" s="153"/>
      <c r="F143" s="156"/>
      <c r="G143" s="159"/>
      <c r="H143" s="162"/>
      <c r="I143" s="47" t="s">
        <v>25</v>
      </c>
      <c r="J143" s="91" t="s">
        <v>40</v>
      </c>
      <c r="K143" s="92" t="s">
        <v>26</v>
      </c>
      <c r="L143" s="52" t="s">
        <v>161</v>
      </c>
      <c r="M143" s="132"/>
    </row>
    <row r="144" spans="2:13" ht="32.25" customHeight="1" x14ac:dyDescent="0.25">
      <c r="B144" s="174"/>
      <c r="C144" s="147"/>
      <c r="D144" s="150"/>
      <c r="E144" s="153"/>
      <c r="F144" s="156"/>
      <c r="G144" s="159"/>
      <c r="H144" s="162"/>
      <c r="I144" s="33" t="s">
        <v>27</v>
      </c>
      <c r="J144" s="22" t="s">
        <v>40</v>
      </c>
      <c r="K144" s="33" t="s">
        <v>41</v>
      </c>
      <c r="L144" s="54" t="s">
        <v>40</v>
      </c>
      <c r="M144" s="132"/>
    </row>
    <row r="145" spans="2:13" ht="15" customHeight="1" thickBot="1" x14ac:dyDescent="0.3">
      <c r="B145" s="176"/>
      <c r="C145" s="148"/>
      <c r="D145" s="151"/>
      <c r="E145" s="154"/>
      <c r="F145" s="157"/>
      <c r="G145" s="160"/>
      <c r="H145" s="163"/>
      <c r="I145" s="73" t="s">
        <v>28</v>
      </c>
      <c r="J145" s="80" t="s">
        <v>40</v>
      </c>
      <c r="K145" s="73"/>
      <c r="L145" s="55"/>
      <c r="M145" s="133"/>
    </row>
    <row r="146" spans="2:13" ht="15.75" customHeight="1" x14ac:dyDescent="0.25">
      <c r="B146" s="175" t="s">
        <v>44</v>
      </c>
      <c r="C146" s="146">
        <v>150</v>
      </c>
      <c r="D146" s="149">
        <v>150</v>
      </c>
      <c r="E146" s="152">
        <v>1</v>
      </c>
      <c r="F146" s="155" t="s">
        <v>51</v>
      </c>
      <c r="G146" s="75" t="s">
        <v>19</v>
      </c>
      <c r="H146" s="23" t="s">
        <v>162</v>
      </c>
      <c r="I146" s="76" t="s">
        <v>20</v>
      </c>
      <c r="J146" s="77" t="s">
        <v>40</v>
      </c>
      <c r="K146" s="76" t="s">
        <v>21</v>
      </c>
      <c r="L146" s="58" t="s">
        <v>40</v>
      </c>
      <c r="M146" s="131" t="s">
        <v>163</v>
      </c>
    </row>
    <row r="147" spans="2:13" ht="63.75" customHeight="1" x14ac:dyDescent="0.25">
      <c r="B147" s="174"/>
      <c r="C147" s="147"/>
      <c r="D147" s="150"/>
      <c r="E147" s="153"/>
      <c r="F147" s="156"/>
      <c r="G147" s="158" t="s">
        <v>22</v>
      </c>
      <c r="H147" s="161">
        <v>2529416</v>
      </c>
      <c r="I147" s="33" t="s">
        <v>23</v>
      </c>
      <c r="J147" s="22" t="s">
        <v>40</v>
      </c>
      <c r="K147" s="33" t="s">
        <v>24</v>
      </c>
      <c r="L147" s="57" t="s">
        <v>40</v>
      </c>
      <c r="M147" s="132"/>
    </row>
    <row r="148" spans="2:13" ht="97.5" customHeight="1" x14ac:dyDescent="0.25">
      <c r="B148" s="174"/>
      <c r="C148" s="147"/>
      <c r="D148" s="150"/>
      <c r="E148" s="153"/>
      <c r="F148" s="156"/>
      <c r="G148" s="159"/>
      <c r="H148" s="162"/>
      <c r="I148" s="47" t="s">
        <v>25</v>
      </c>
      <c r="J148" s="91" t="s">
        <v>40</v>
      </c>
      <c r="K148" s="92" t="s">
        <v>26</v>
      </c>
      <c r="L148" s="52" t="s">
        <v>164</v>
      </c>
      <c r="M148" s="132"/>
    </row>
    <row r="149" spans="2:13" ht="39.75" customHeight="1" x14ac:dyDescent="0.25">
      <c r="B149" s="174"/>
      <c r="C149" s="147"/>
      <c r="D149" s="150"/>
      <c r="E149" s="153"/>
      <c r="F149" s="156"/>
      <c r="G149" s="159"/>
      <c r="H149" s="162"/>
      <c r="I149" s="33" t="s">
        <v>27</v>
      </c>
      <c r="J149" s="22" t="s">
        <v>40</v>
      </c>
      <c r="K149" s="33" t="s">
        <v>41</v>
      </c>
      <c r="L149" s="54" t="s">
        <v>40</v>
      </c>
      <c r="M149" s="132"/>
    </row>
    <row r="150" spans="2:13" ht="15.75" thickBot="1" x14ac:dyDescent="0.3">
      <c r="B150" s="176"/>
      <c r="C150" s="148"/>
      <c r="D150" s="151"/>
      <c r="E150" s="154"/>
      <c r="F150" s="157"/>
      <c r="G150" s="160"/>
      <c r="H150" s="163"/>
      <c r="I150" s="73" t="s">
        <v>28</v>
      </c>
      <c r="J150" s="80" t="s">
        <v>40</v>
      </c>
      <c r="K150" s="73"/>
      <c r="L150" s="55"/>
      <c r="M150" s="133"/>
    </row>
    <row r="151" spans="2:13" ht="39.75" customHeight="1" x14ac:dyDescent="0.25">
      <c r="B151" s="169" t="s">
        <v>38</v>
      </c>
      <c r="C151" s="171">
        <v>7300</v>
      </c>
      <c r="D151" s="149">
        <v>7300</v>
      </c>
      <c r="E151" s="152">
        <v>1</v>
      </c>
      <c r="F151" s="155">
        <v>141</v>
      </c>
      <c r="G151" s="75" t="s">
        <v>19</v>
      </c>
      <c r="H151" s="96" t="s">
        <v>165</v>
      </c>
      <c r="I151" s="76" t="s">
        <v>20</v>
      </c>
      <c r="J151" s="77" t="s">
        <v>40</v>
      </c>
      <c r="K151" s="76" t="s">
        <v>21</v>
      </c>
      <c r="L151" s="58" t="s">
        <v>40</v>
      </c>
      <c r="M151" s="131" t="s">
        <v>166</v>
      </c>
    </row>
    <row r="152" spans="2:13" ht="44.25" customHeight="1" x14ac:dyDescent="0.25">
      <c r="B152" s="170"/>
      <c r="C152" s="164"/>
      <c r="D152" s="150"/>
      <c r="E152" s="153"/>
      <c r="F152" s="156"/>
      <c r="G152" s="158" t="s">
        <v>22</v>
      </c>
      <c r="H152" s="161" t="s">
        <v>167</v>
      </c>
      <c r="I152" s="33" t="s">
        <v>23</v>
      </c>
      <c r="J152" s="22" t="s">
        <v>40</v>
      </c>
      <c r="K152" s="33" t="s">
        <v>24</v>
      </c>
      <c r="L152" s="57" t="s">
        <v>40</v>
      </c>
      <c r="M152" s="132"/>
    </row>
    <row r="153" spans="2:13" ht="166.5" customHeight="1" x14ac:dyDescent="0.25">
      <c r="B153" s="170"/>
      <c r="C153" s="164"/>
      <c r="D153" s="150"/>
      <c r="E153" s="153"/>
      <c r="F153" s="156"/>
      <c r="G153" s="159"/>
      <c r="H153" s="162"/>
      <c r="I153" s="47" t="s">
        <v>25</v>
      </c>
      <c r="J153" s="91" t="s">
        <v>40</v>
      </c>
      <c r="K153" s="92" t="s">
        <v>26</v>
      </c>
      <c r="L153" s="52" t="s">
        <v>168</v>
      </c>
      <c r="M153" s="132"/>
    </row>
    <row r="154" spans="2:13" x14ac:dyDescent="0.25">
      <c r="B154" s="170"/>
      <c r="C154" s="164"/>
      <c r="D154" s="150"/>
      <c r="E154" s="153"/>
      <c r="F154" s="156"/>
      <c r="G154" s="159"/>
      <c r="H154" s="162"/>
      <c r="I154" s="33" t="s">
        <v>27</v>
      </c>
      <c r="J154" s="22" t="s">
        <v>40</v>
      </c>
      <c r="K154" s="33" t="s">
        <v>41</v>
      </c>
      <c r="L154" s="54" t="s">
        <v>40</v>
      </c>
      <c r="M154" s="132"/>
    </row>
    <row r="155" spans="2:13" ht="15.75" thickBot="1" x14ac:dyDescent="0.3">
      <c r="B155" s="173"/>
      <c r="C155" s="172"/>
      <c r="D155" s="151"/>
      <c r="E155" s="154"/>
      <c r="F155" s="157"/>
      <c r="G155" s="160"/>
      <c r="H155" s="163"/>
      <c r="I155" s="73" t="s">
        <v>28</v>
      </c>
      <c r="J155" s="80" t="s">
        <v>40</v>
      </c>
      <c r="K155" s="73"/>
      <c r="L155" s="55"/>
      <c r="M155" s="133"/>
    </row>
    <row r="156" spans="2:13" ht="25.5" customHeight="1" x14ac:dyDescent="0.25">
      <c r="B156" s="169" t="s">
        <v>38</v>
      </c>
      <c r="C156" s="171">
        <v>1360</v>
      </c>
      <c r="D156" s="149">
        <v>1360</v>
      </c>
      <c r="E156" s="152">
        <v>1</v>
      </c>
      <c r="F156" s="155" t="s">
        <v>98</v>
      </c>
      <c r="G156" s="75" t="s">
        <v>19</v>
      </c>
      <c r="H156" s="60" t="s">
        <v>169</v>
      </c>
      <c r="I156" s="76" t="s">
        <v>20</v>
      </c>
      <c r="J156" s="77" t="s">
        <v>40</v>
      </c>
      <c r="K156" s="76" t="s">
        <v>21</v>
      </c>
      <c r="L156" s="58" t="s">
        <v>40</v>
      </c>
      <c r="M156" s="131" t="s">
        <v>170</v>
      </c>
    </row>
    <row r="157" spans="2:13" x14ac:dyDescent="0.25">
      <c r="B157" s="170"/>
      <c r="C157" s="164"/>
      <c r="D157" s="150"/>
      <c r="E157" s="153"/>
      <c r="F157" s="156"/>
      <c r="G157" s="158" t="s">
        <v>22</v>
      </c>
      <c r="H157" s="161">
        <v>6698190</v>
      </c>
      <c r="I157" s="33" t="s">
        <v>23</v>
      </c>
      <c r="J157" s="22" t="s">
        <v>40</v>
      </c>
      <c r="K157" s="33" t="s">
        <v>24</v>
      </c>
      <c r="L157" s="57" t="s">
        <v>40</v>
      </c>
      <c r="M157" s="132"/>
    </row>
    <row r="158" spans="2:13" ht="108" customHeight="1" x14ac:dyDescent="0.25">
      <c r="B158" s="170"/>
      <c r="C158" s="164"/>
      <c r="D158" s="150"/>
      <c r="E158" s="153"/>
      <c r="F158" s="156"/>
      <c r="G158" s="159"/>
      <c r="H158" s="162"/>
      <c r="I158" s="47" t="s">
        <v>25</v>
      </c>
      <c r="J158" s="91" t="s">
        <v>40</v>
      </c>
      <c r="K158" s="92" t="s">
        <v>26</v>
      </c>
      <c r="L158" s="52" t="s">
        <v>171</v>
      </c>
      <c r="M158" s="132"/>
    </row>
    <row r="159" spans="2:13" x14ac:dyDescent="0.25">
      <c r="B159" s="170"/>
      <c r="C159" s="164"/>
      <c r="D159" s="150"/>
      <c r="E159" s="153"/>
      <c r="F159" s="156"/>
      <c r="G159" s="159"/>
      <c r="H159" s="162"/>
      <c r="I159" s="33" t="s">
        <v>27</v>
      </c>
      <c r="J159" s="22" t="s">
        <v>40</v>
      </c>
      <c r="K159" s="33" t="s">
        <v>41</v>
      </c>
      <c r="L159" s="54" t="s">
        <v>40</v>
      </c>
      <c r="M159" s="132"/>
    </row>
    <row r="160" spans="2:13" ht="15.75" thickBot="1" x14ac:dyDescent="0.3">
      <c r="B160" s="173"/>
      <c r="C160" s="172"/>
      <c r="D160" s="151"/>
      <c r="E160" s="154"/>
      <c r="F160" s="157"/>
      <c r="G160" s="160"/>
      <c r="H160" s="163"/>
      <c r="I160" s="73" t="s">
        <v>28</v>
      </c>
      <c r="J160" s="80" t="s">
        <v>40</v>
      </c>
      <c r="K160" s="73"/>
      <c r="L160" s="55"/>
      <c r="M160" s="133"/>
    </row>
    <row r="161" spans="2:13" ht="15" customHeight="1" x14ac:dyDescent="0.25">
      <c r="B161" s="169" t="s">
        <v>38</v>
      </c>
      <c r="C161" s="171">
        <v>3384</v>
      </c>
      <c r="D161" s="149">
        <v>3384</v>
      </c>
      <c r="E161" s="152">
        <v>1</v>
      </c>
      <c r="F161" s="155" t="s">
        <v>98</v>
      </c>
      <c r="G161" s="75" t="s">
        <v>19</v>
      </c>
      <c r="H161" s="60" t="s">
        <v>172</v>
      </c>
      <c r="I161" s="76" t="s">
        <v>20</v>
      </c>
      <c r="J161" s="77" t="s">
        <v>40</v>
      </c>
      <c r="K161" s="76" t="s">
        <v>21</v>
      </c>
      <c r="L161" s="58" t="s">
        <v>40</v>
      </c>
      <c r="M161" s="134" t="s">
        <v>173</v>
      </c>
    </row>
    <row r="162" spans="2:13" x14ac:dyDescent="0.25">
      <c r="B162" s="170"/>
      <c r="C162" s="164"/>
      <c r="D162" s="150"/>
      <c r="E162" s="153"/>
      <c r="F162" s="156"/>
      <c r="G162" s="158" t="s">
        <v>22</v>
      </c>
      <c r="H162" s="161">
        <v>4026640</v>
      </c>
      <c r="I162" s="33" t="s">
        <v>23</v>
      </c>
      <c r="J162" s="22" t="s">
        <v>40</v>
      </c>
      <c r="K162" s="33" t="s">
        <v>24</v>
      </c>
      <c r="L162" s="57" t="s">
        <v>40</v>
      </c>
      <c r="M162" s="135"/>
    </row>
    <row r="163" spans="2:13" ht="114.75" customHeight="1" x14ac:dyDescent="0.25">
      <c r="B163" s="170"/>
      <c r="C163" s="164"/>
      <c r="D163" s="150"/>
      <c r="E163" s="153"/>
      <c r="F163" s="156"/>
      <c r="G163" s="159"/>
      <c r="H163" s="162"/>
      <c r="I163" s="47" t="s">
        <v>25</v>
      </c>
      <c r="J163" s="91" t="s">
        <v>40</v>
      </c>
      <c r="K163" s="92" t="s">
        <v>26</v>
      </c>
      <c r="L163" s="52" t="s">
        <v>174</v>
      </c>
      <c r="M163" s="135"/>
    </row>
    <row r="164" spans="2:13" x14ac:dyDescent="0.25">
      <c r="B164" s="170"/>
      <c r="C164" s="164"/>
      <c r="D164" s="150"/>
      <c r="E164" s="153"/>
      <c r="F164" s="156"/>
      <c r="G164" s="159"/>
      <c r="H164" s="162"/>
      <c r="I164" s="33" t="s">
        <v>27</v>
      </c>
      <c r="J164" s="22" t="s">
        <v>40</v>
      </c>
      <c r="K164" s="33" t="s">
        <v>41</v>
      </c>
      <c r="L164" s="54" t="s">
        <v>40</v>
      </c>
      <c r="M164" s="135"/>
    </row>
    <row r="165" spans="2:13" ht="15.75" thickBot="1" x14ac:dyDescent="0.3">
      <c r="B165" s="170"/>
      <c r="C165" s="172"/>
      <c r="D165" s="151"/>
      <c r="E165" s="154"/>
      <c r="F165" s="157"/>
      <c r="G165" s="160"/>
      <c r="H165" s="163"/>
      <c r="I165" s="73" t="s">
        <v>28</v>
      </c>
      <c r="J165" s="80" t="s">
        <v>40</v>
      </c>
      <c r="K165" s="73"/>
      <c r="L165" s="55"/>
      <c r="M165" s="136"/>
    </row>
    <row r="166" spans="2:13" ht="38.25" x14ac:dyDescent="0.25">
      <c r="B166" s="61"/>
      <c r="C166" s="164">
        <f>+D166+D168</f>
        <v>159</v>
      </c>
      <c r="D166" s="150">
        <v>159</v>
      </c>
      <c r="E166" s="153">
        <v>1</v>
      </c>
      <c r="F166" s="156" t="s">
        <v>18</v>
      </c>
      <c r="G166" s="98" t="s">
        <v>19</v>
      </c>
      <c r="H166" s="21" t="s">
        <v>43</v>
      </c>
      <c r="I166" s="68" t="s">
        <v>20</v>
      </c>
      <c r="J166" s="69" t="s">
        <v>40</v>
      </c>
      <c r="K166" s="68" t="s">
        <v>21</v>
      </c>
      <c r="L166" s="56" t="s">
        <v>40</v>
      </c>
      <c r="M166" s="131" t="s">
        <v>175</v>
      </c>
    </row>
    <row r="167" spans="2:13" x14ac:dyDescent="0.25">
      <c r="B167" s="62"/>
      <c r="C167" s="164"/>
      <c r="D167" s="150"/>
      <c r="E167" s="153"/>
      <c r="F167" s="156"/>
      <c r="G167" s="158" t="s">
        <v>22</v>
      </c>
      <c r="H167" s="161">
        <v>9929290</v>
      </c>
      <c r="I167" s="33" t="s">
        <v>23</v>
      </c>
      <c r="J167" s="22" t="s">
        <v>40</v>
      </c>
      <c r="K167" s="33" t="s">
        <v>24</v>
      </c>
      <c r="L167" s="57" t="s">
        <v>40</v>
      </c>
      <c r="M167" s="132"/>
    </row>
    <row r="168" spans="2:13" ht="96.75" customHeight="1" x14ac:dyDescent="0.25">
      <c r="B168" s="62" t="s">
        <v>42</v>
      </c>
      <c r="C168" s="164"/>
      <c r="D168" s="150"/>
      <c r="E168" s="153"/>
      <c r="F168" s="156"/>
      <c r="G168" s="159"/>
      <c r="H168" s="162"/>
      <c r="I168" s="47" t="s">
        <v>25</v>
      </c>
      <c r="J168" s="91" t="s">
        <v>40</v>
      </c>
      <c r="K168" s="92" t="s">
        <v>26</v>
      </c>
      <c r="L168" s="52" t="s">
        <v>176</v>
      </c>
      <c r="M168" s="132"/>
    </row>
    <row r="169" spans="2:13" x14ac:dyDescent="0.25">
      <c r="B169" s="128"/>
      <c r="C169" s="164"/>
      <c r="D169" s="150"/>
      <c r="E169" s="153"/>
      <c r="F169" s="156"/>
      <c r="G169" s="159"/>
      <c r="H169" s="162"/>
      <c r="I169" s="33" t="s">
        <v>27</v>
      </c>
      <c r="J169" s="22" t="s">
        <v>40</v>
      </c>
      <c r="K169" s="33" t="s">
        <v>41</v>
      </c>
      <c r="L169" s="54" t="s">
        <v>40</v>
      </c>
      <c r="M169" s="132"/>
    </row>
    <row r="170" spans="2:13" ht="15.75" thickBot="1" x14ac:dyDescent="0.3">
      <c r="B170" s="129"/>
      <c r="C170" s="165"/>
      <c r="D170" s="151"/>
      <c r="E170" s="154"/>
      <c r="F170" s="157"/>
      <c r="G170" s="160"/>
      <c r="H170" s="163"/>
      <c r="I170" s="73" t="s">
        <v>28</v>
      </c>
      <c r="J170" s="80" t="s">
        <v>40</v>
      </c>
      <c r="K170" s="73"/>
      <c r="L170" s="55"/>
      <c r="M170" s="133"/>
    </row>
    <row r="171" spans="2:13" ht="39" thickBot="1" x14ac:dyDescent="0.3">
      <c r="B171" s="66"/>
      <c r="C171" s="146">
        <f>+D171+D173</f>
        <v>453</v>
      </c>
      <c r="D171" s="149">
        <v>453</v>
      </c>
      <c r="E171" s="152">
        <v>1</v>
      </c>
      <c r="F171" s="155" t="s">
        <v>18</v>
      </c>
      <c r="G171" s="75" t="s">
        <v>19</v>
      </c>
      <c r="H171" s="23" t="s">
        <v>43</v>
      </c>
      <c r="I171" s="76" t="s">
        <v>20</v>
      </c>
      <c r="J171" s="77" t="s">
        <v>40</v>
      </c>
      <c r="K171" s="76" t="s">
        <v>21</v>
      </c>
      <c r="L171" s="58" t="s">
        <v>40</v>
      </c>
      <c r="M171" s="120"/>
    </row>
    <row r="172" spans="2:13" ht="15.75" thickBot="1" x14ac:dyDescent="0.3">
      <c r="B172" s="66"/>
      <c r="C172" s="147"/>
      <c r="D172" s="150"/>
      <c r="E172" s="153"/>
      <c r="F172" s="156"/>
      <c r="G172" s="158" t="s">
        <v>22</v>
      </c>
      <c r="H172" s="161">
        <v>9929290</v>
      </c>
      <c r="I172" s="33" t="s">
        <v>23</v>
      </c>
      <c r="J172" s="22" t="s">
        <v>40</v>
      </c>
      <c r="K172" s="33" t="s">
        <v>24</v>
      </c>
      <c r="L172" s="57" t="s">
        <v>40</v>
      </c>
      <c r="M172" s="119"/>
    </row>
    <row r="173" spans="2:13" ht="149.25" customHeight="1" x14ac:dyDescent="0.25">
      <c r="B173" s="127" t="s">
        <v>177</v>
      </c>
      <c r="C173" s="147"/>
      <c r="D173" s="150"/>
      <c r="E173" s="153"/>
      <c r="F173" s="156"/>
      <c r="G173" s="159"/>
      <c r="H173" s="162"/>
      <c r="I173" s="47" t="s">
        <v>25</v>
      </c>
      <c r="J173" s="91" t="s">
        <v>40</v>
      </c>
      <c r="K173" s="92" t="s">
        <v>26</v>
      </c>
      <c r="L173" s="52" t="s">
        <v>178</v>
      </c>
      <c r="M173" s="137" t="s">
        <v>179</v>
      </c>
    </row>
    <row r="174" spans="2:13" x14ac:dyDescent="0.25">
      <c r="B174" s="99"/>
      <c r="C174" s="147"/>
      <c r="D174" s="150"/>
      <c r="E174" s="153"/>
      <c r="F174" s="156"/>
      <c r="G174" s="159"/>
      <c r="H174" s="162"/>
      <c r="I174" s="33" t="s">
        <v>27</v>
      </c>
      <c r="J174" s="22" t="s">
        <v>40</v>
      </c>
      <c r="K174" s="33" t="s">
        <v>41</v>
      </c>
      <c r="L174" s="54" t="s">
        <v>40</v>
      </c>
      <c r="M174" s="138"/>
    </row>
    <row r="175" spans="2:13" ht="15.75" thickBot="1" x14ac:dyDescent="0.3">
      <c r="B175" s="100"/>
      <c r="C175" s="148"/>
      <c r="D175" s="151"/>
      <c r="E175" s="154"/>
      <c r="F175" s="157"/>
      <c r="G175" s="160"/>
      <c r="H175" s="163"/>
      <c r="I175" s="73" t="s">
        <v>28</v>
      </c>
      <c r="J175" s="80" t="s">
        <v>40</v>
      </c>
      <c r="K175" s="73"/>
      <c r="L175" s="55"/>
      <c r="M175" s="138"/>
    </row>
    <row r="176" spans="2:13" ht="38.25" x14ac:dyDescent="0.25">
      <c r="B176" s="101"/>
      <c r="C176" s="164">
        <f>+D176+D178</f>
        <v>2505.31</v>
      </c>
      <c r="D176" s="149">
        <v>2505.31</v>
      </c>
      <c r="E176" s="152">
        <v>1</v>
      </c>
      <c r="F176" s="156" t="s">
        <v>18</v>
      </c>
      <c r="G176" s="75" t="s">
        <v>19</v>
      </c>
      <c r="H176" s="23" t="s">
        <v>43</v>
      </c>
      <c r="I176" s="76" t="s">
        <v>20</v>
      </c>
      <c r="J176" s="77" t="s">
        <v>40</v>
      </c>
      <c r="K176" s="76" t="s">
        <v>21</v>
      </c>
      <c r="L176" s="63" t="s">
        <v>40</v>
      </c>
      <c r="M176" s="121"/>
    </row>
    <row r="177" spans="2:13" x14ac:dyDescent="0.25">
      <c r="B177" s="102"/>
      <c r="C177" s="164"/>
      <c r="D177" s="150"/>
      <c r="E177" s="153"/>
      <c r="F177" s="156"/>
      <c r="G177" s="158" t="s">
        <v>22</v>
      </c>
      <c r="H177" s="166">
        <v>9929290</v>
      </c>
      <c r="I177" s="33" t="s">
        <v>23</v>
      </c>
      <c r="J177" s="22" t="s">
        <v>40</v>
      </c>
      <c r="K177" s="33" t="s">
        <v>24</v>
      </c>
      <c r="L177" s="64" t="s">
        <v>40</v>
      </c>
      <c r="M177" s="121"/>
    </row>
    <row r="178" spans="2:13" ht="99.75" customHeight="1" x14ac:dyDescent="0.25">
      <c r="B178" s="62" t="s">
        <v>42</v>
      </c>
      <c r="C178" s="164"/>
      <c r="D178" s="150"/>
      <c r="E178" s="153"/>
      <c r="F178" s="156"/>
      <c r="G178" s="159"/>
      <c r="H178" s="167"/>
      <c r="I178" s="47" t="s">
        <v>25</v>
      </c>
      <c r="J178" s="91" t="s">
        <v>40</v>
      </c>
      <c r="K178" s="92" t="s">
        <v>26</v>
      </c>
      <c r="L178" s="65" t="s">
        <v>180</v>
      </c>
      <c r="M178" s="122" t="s">
        <v>181</v>
      </c>
    </row>
    <row r="179" spans="2:13" x14ac:dyDescent="0.25">
      <c r="B179" s="102"/>
      <c r="C179" s="164"/>
      <c r="D179" s="150"/>
      <c r="E179" s="153"/>
      <c r="F179" s="156"/>
      <c r="G179" s="159"/>
      <c r="H179" s="167"/>
      <c r="I179" s="33" t="s">
        <v>27</v>
      </c>
      <c r="J179" s="22" t="s">
        <v>40</v>
      </c>
      <c r="K179" s="33" t="s">
        <v>41</v>
      </c>
      <c r="L179" s="103" t="s">
        <v>40</v>
      </c>
      <c r="M179" s="212"/>
    </row>
    <row r="180" spans="2:13" ht="15.75" thickBot="1" x14ac:dyDescent="0.3">
      <c r="B180" s="104"/>
      <c r="C180" s="165"/>
      <c r="D180" s="151"/>
      <c r="E180" s="154"/>
      <c r="F180" s="157"/>
      <c r="G180" s="160"/>
      <c r="H180" s="168"/>
      <c r="I180" s="73" t="s">
        <v>28</v>
      </c>
      <c r="J180" s="80" t="s">
        <v>40</v>
      </c>
      <c r="K180" s="73"/>
      <c r="L180" s="105"/>
      <c r="M180" s="212"/>
    </row>
    <row r="181" spans="2:13" ht="15.75" thickBot="1" x14ac:dyDescent="0.3">
      <c r="B181" s="106"/>
      <c r="C181" s="107">
        <v>627810.26</v>
      </c>
      <c r="D181" s="107">
        <f>SUM(D12:D180)</f>
        <v>627810.26</v>
      </c>
      <c r="E181" s="106"/>
      <c r="F181" s="108">
        <f>+C181-D181</f>
        <v>0</v>
      </c>
      <c r="G181" s="109"/>
      <c r="H181" s="106"/>
      <c r="I181" s="106"/>
      <c r="J181" s="106"/>
      <c r="K181" s="106"/>
      <c r="L181" s="106"/>
    </row>
  </sheetData>
  <mergeCells count="212">
    <mergeCell ref="B141:B145"/>
    <mergeCell ref="B146:B150"/>
    <mergeCell ref="G147:G150"/>
    <mergeCell ref="D126:D130"/>
    <mergeCell ref="E126:E130"/>
    <mergeCell ref="F126:F130"/>
    <mergeCell ref="G127:G130"/>
    <mergeCell ref="H127:H130"/>
    <mergeCell ref="C141:C145"/>
    <mergeCell ref="D141:D145"/>
    <mergeCell ref="E141:E145"/>
    <mergeCell ref="F141:F145"/>
    <mergeCell ref="G142:G145"/>
    <mergeCell ref="H142:H145"/>
    <mergeCell ref="B96:B100"/>
    <mergeCell ref="C96:C100"/>
    <mergeCell ref="D96:D100"/>
    <mergeCell ref="E96:E100"/>
    <mergeCell ref="F96:F100"/>
    <mergeCell ref="G97:G100"/>
    <mergeCell ref="B101:B105"/>
    <mergeCell ref="C101:C105"/>
    <mergeCell ref="D101:D105"/>
    <mergeCell ref="E101:E105"/>
    <mergeCell ref="F101:F105"/>
    <mergeCell ref="G102:G105"/>
    <mergeCell ref="D81:D85"/>
    <mergeCell ref="E81:E85"/>
    <mergeCell ref="F81:F85"/>
    <mergeCell ref="G82:G85"/>
    <mergeCell ref="B86:B90"/>
    <mergeCell ref="C86:C90"/>
    <mergeCell ref="D86:D90"/>
    <mergeCell ref="E86:E90"/>
    <mergeCell ref="F86:F90"/>
    <mergeCell ref="B61:B65"/>
    <mergeCell ref="C61:C65"/>
    <mergeCell ref="D61:D65"/>
    <mergeCell ref="E61:E65"/>
    <mergeCell ref="F61:F65"/>
    <mergeCell ref="G62:G65"/>
    <mergeCell ref="B66:B70"/>
    <mergeCell ref="C66:C70"/>
    <mergeCell ref="D66:D70"/>
    <mergeCell ref="E66:E70"/>
    <mergeCell ref="F66:F70"/>
    <mergeCell ref="B27:B31"/>
    <mergeCell ref="E27:E31"/>
    <mergeCell ref="B42:B45"/>
    <mergeCell ref="E42:E45"/>
    <mergeCell ref="B46:B50"/>
    <mergeCell ref="E46:E50"/>
    <mergeCell ref="B51:B55"/>
    <mergeCell ref="E51:E55"/>
    <mergeCell ref="B56:B60"/>
    <mergeCell ref="E56:E60"/>
    <mergeCell ref="B22:B26"/>
    <mergeCell ref="E22:E26"/>
    <mergeCell ref="M12:M16"/>
    <mergeCell ref="H14:H16"/>
    <mergeCell ref="B17:B21"/>
    <mergeCell ref="C17:C21"/>
    <mergeCell ref="D17:D21"/>
    <mergeCell ref="E17:E21"/>
    <mergeCell ref="F17:F21"/>
    <mergeCell ref="M17:M21"/>
    <mergeCell ref="G18:G21"/>
    <mergeCell ref="H18:H21"/>
    <mergeCell ref="B10:L10"/>
    <mergeCell ref="H11:I11"/>
    <mergeCell ref="J11:K11"/>
    <mergeCell ref="B12:B16"/>
    <mergeCell ref="C12:C16"/>
    <mergeCell ref="D12:D16"/>
    <mergeCell ref="E12:E16"/>
    <mergeCell ref="F12:F16"/>
    <mergeCell ref="G14:G16"/>
    <mergeCell ref="B1:L1"/>
    <mergeCell ref="B2:L2"/>
    <mergeCell ref="B3:G3"/>
    <mergeCell ref="H3:L3"/>
    <mergeCell ref="B4:L4"/>
    <mergeCell ref="B5:L5"/>
    <mergeCell ref="B6:L6"/>
    <mergeCell ref="B7:L7"/>
    <mergeCell ref="B8:L8"/>
    <mergeCell ref="H112:H115"/>
    <mergeCell ref="G87:G90"/>
    <mergeCell ref="B91:B95"/>
    <mergeCell ref="C91:C95"/>
    <mergeCell ref="D91:D95"/>
    <mergeCell ref="E91:E95"/>
    <mergeCell ref="F91:F95"/>
    <mergeCell ref="G92:G95"/>
    <mergeCell ref="G67:G70"/>
    <mergeCell ref="B71:B75"/>
    <mergeCell ref="C71:C75"/>
    <mergeCell ref="D71:D75"/>
    <mergeCell ref="E71:E75"/>
    <mergeCell ref="F71:F75"/>
    <mergeCell ref="G72:G75"/>
    <mergeCell ref="B76:B80"/>
    <mergeCell ref="C76:C80"/>
    <mergeCell ref="D76:D80"/>
    <mergeCell ref="E76:E80"/>
    <mergeCell ref="F76:F80"/>
    <mergeCell ref="G77:G80"/>
    <mergeCell ref="H77:H80"/>
    <mergeCell ref="B81:B85"/>
    <mergeCell ref="C81:C85"/>
    <mergeCell ref="B106:B110"/>
    <mergeCell ref="C106:C110"/>
    <mergeCell ref="D106:D110"/>
    <mergeCell ref="E106:E110"/>
    <mergeCell ref="F106:F110"/>
    <mergeCell ref="G107:G110"/>
    <mergeCell ref="B111:B115"/>
    <mergeCell ref="C111:C115"/>
    <mergeCell ref="D111:D115"/>
    <mergeCell ref="E111:E115"/>
    <mergeCell ref="F111:F115"/>
    <mergeCell ref="G112:G115"/>
    <mergeCell ref="B131:B135"/>
    <mergeCell ref="B136:B140"/>
    <mergeCell ref="C136:C140"/>
    <mergeCell ref="D136:D140"/>
    <mergeCell ref="E136:E140"/>
    <mergeCell ref="F136:F140"/>
    <mergeCell ref="G137:G140"/>
    <mergeCell ref="H137:H140"/>
    <mergeCell ref="F116:F120"/>
    <mergeCell ref="G117:G120"/>
    <mergeCell ref="H117:H120"/>
    <mergeCell ref="C121:C125"/>
    <mergeCell ref="D121:D125"/>
    <mergeCell ref="E121:E125"/>
    <mergeCell ref="F121:F125"/>
    <mergeCell ref="G122:G125"/>
    <mergeCell ref="H122:H125"/>
    <mergeCell ref="B121:B125"/>
    <mergeCell ref="B116:B120"/>
    <mergeCell ref="C116:C120"/>
    <mergeCell ref="D116:D120"/>
    <mergeCell ref="E116:E120"/>
    <mergeCell ref="B126:B130"/>
    <mergeCell ref="C126:C130"/>
    <mergeCell ref="H147:H150"/>
    <mergeCell ref="B151:B155"/>
    <mergeCell ref="C151:C155"/>
    <mergeCell ref="D151:D155"/>
    <mergeCell ref="E151:E155"/>
    <mergeCell ref="F151:F155"/>
    <mergeCell ref="H152:H155"/>
    <mergeCell ref="B156:B160"/>
    <mergeCell ref="C156:C160"/>
    <mergeCell ref="D156:D160"/>
    <mergeCell ref="E156:E160"/>
    <mergeCell ref="F156:F160"/>
    <mergeCell ref="G157:G160"/>
    <mergeCell ref="H157:H160"/>
    <mergeCell ref="C146:C150"/>
    <mergeCell ref="D146:D150"/>
    <mergeCell ref="E146:E150"/>
    <mergeCell ref="F146:F150"/>
    <mergeCell ref="G152:G155"/>
    <mergeCell ref="B161:B165"/>
    <mergeCell ref="C161:C165"/>
    <mergeCell ref="D161:D165"/>
    <mergeCell ref="E161:E165"/>
    <mergeCell ref="F161:F165"/>
    <mergeCell ref="G162:G165"/>
    <mergeCell ref="H162:H165"/>
    <mergeCell ref="C166:C170"/>
    <mergeCell ref="D166:D170"/>
    <mergeCell ref="E166:E170"/>
    <mergeCell ref="F166:F170"/>
    <mergeCell ref="G167:G170"/>
    <mergeCell ref="H167:H170"/>
    <mergeCell ref="C171:C175"/>
    <mergeCell ref="D171:D175"/>
    <mergeCell ref="E171:E175"/>
    <mergeCell ref="F171:F175"/>
    <mergeCell ref="G172:G175"/>
    <mergeCell ref="H172:H175"/>
    <mergeCell ref="C176:C180"/>
    <mergeCell ref="D176:D180"/>
    <mergeCell ref="E176:E180"/>
    <mergeCell ref="F176:F180"/>
    <mergeCell ref="G177:G180"/>
    <mergeCell ref="H177:H180"/>
    <mergeCell ref="M61:M65"/>
    <mergeCell ref="M66:M70"/>
    <mergeCell ref="M71:M75"/>
    <mergeCell ref="M76:M80"/>
    <mergeCell ref="M81:M85"/>
    <mergeCell ref="M86:M90"/>
    <mergeCell ref="M91:M95"/>
    <mergeCell ref="M96:M100"/>
    <mergeCell ref="M101:M105"/>
    <mergeCell ref="M156:M160"/>
    <mergeCell ref="M161:M165"/>
    <mergeCell ref="M166:M170"/>
    <mergeCell ref="M173:M175"/>
    <mergeCell ref="M106:M110"/>
    <mergeCell ref="M111:M115"/>
    <mergeCell ref="M116:M120"/>
    <mergeCell ref="M121:M125"/>
    <mergeCell ref="M131:M135"/>
    <mergeCell ref="M136:M140"/>
    <mergeCell ref="M141:M145"/>
    <mergeCell ref="M146:M150"/>
    <mergeCell ref="M151:M155"/>
  </mergeCells>
  <pageMargins left="0.23622047244094491" right="0.23622047244094491"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Numeral 11, Bienes y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Lily Valdez Padilla</dc:creator>
  <cp:lastModifiedBy>Brenda Lily Valdez Padilla</cp:lastModifiedBy>
  <cp:lastPrinted>2023-04-03T22:55:51Z</cp:lastPrinted>
  <dcterms:created xsi:type="dcterms:W3CDTF">2022-10-06T20:06:58Z</dcterms:created>
  <dcterms:modified xsi:type="dcterms:W3CDTF">2023-04-10T21:59:16Z</dcterms:modified>
</cp:coreProperties>
</file>