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YO 2023\"/>
    </mc:Choice>
  </mc:AlternateContent>
  <xr:revisionPtr revIDLastSave="0" documentId="8_{C9E099B3-D5DE-4BE7-949E-15B5A8B96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F76" i="1"/>
  <c r="F75" i="1"/>
  <c r="F74" i="1"/>
  <c r="F73" i="1"/>
  <c r="F72" i="1"/>
  <c r="F71" i="1"/>
  <c r="F70" i="1"/>
  <c r="F69" i="1"/>
  <c r="F68" i="1"/>
  <c r="F67" i="1"/>
  <c r="F6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27" i="1"/>
  <c r="F17" i="1"/>
  <c r="F28" i="1" l="1"/>
  <c r="F26" i="1"/>
  <c r="F25" i="1"/>
  <c r="F24" i="1"/>
  <c r="F23" i="1"/>
  <c r="F22" i="1"/>
  <c r="F21" i="1"/>
  <c r="F20" i="1"/>
  <c r="F19" i="1"/>
  <c r="F18" i="1"/>
  <c r="F16" i="1"/>
  <c r="F15" i="1"/>
  <c r="F14" i="1"/>
  <c r="A15" i="1"/>
  <c r="A16" i="1" s="1"/>
  <c r="A19" i="1" s="1"/>
  <c r="A20" i="1" s="1"/>
  <c r="A21" i="1" s="1"/>
  <c r="A22" i="1" s="1"/>
  <c r="A23" i="1" s="1"/>
  <c r="A24" i="1" s="1"/>
  <c r="A25" i="1" s="1"/>
  <c r="A26" i="1" s="1"/>
  <c r="A40" i="1" l="1"/>
  <c r="A41" i="1" s="1"/>
  <c r="A45" i="1" s="1"/>
  <c r="A46" i="1" s="1"/>
  <c r="A47" i="1" s="1"/>
  <c r="A48" i="1" s="1"/>
  <c r="A49" i="1" s="1"/>
  <c r="A50" i="1" s="1"/>
  <c r="A51" i="1" s="1"/>
  <c r="A52" i="1" s="1"/>
  <c r="A53" i="1" s="1"/>
  <c r="A66" i="1" s="1"/>
  <c r="A67" i="1" s="1"/>
  <c r="A70" i="1" s="1"/>
  <c r="A71" i="1" s="1"/>
  <c r="A72" i="1" s="1"/>
  <c r="A73" i="1" s="1"/>
  <c r="A43" i="1" s="1"/>
</calcChain>
</file>

<file path=xl/sharedStrings.xml><?xml version="1.0" encoding="utf-8"?>
<sst xmlns="http://schemas.openxmlformats.org/spreadsheetml/2006/main" count="227" uniqueCount="128">
  <si>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</si>
  <si>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</si>
  <si>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</si>
  <si>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</si>
  <si>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</si>
  <si>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</si>
  <si>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</si>
  <si>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</si>
  <si>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</si>
  <si>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</si>
  <si>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</si>
  <si>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</si>
  <si>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</si>
  <si>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</si>
  <si>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</si>
  <si>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</si>
  <si>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</si>
  <si>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</si>
  <si>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</si>
  <si>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</si>
  <si>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</si>
  <si>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</si>
  <si>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</si>
  <si>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</si>
  <si>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</si>
  <si>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</si>
  <si>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</si>
  <si>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</si>
  <si>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</si>
  <si>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</si>
  <si>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 xml:space="preserve">Dirección de Gestión de Políticas Públicas para la Equidad entre Hombres y Mujeres 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</si>
  <si>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</si>
  <si>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</si>
  <si>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</si>
  <si>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</si>
  <si>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</si>
  <si>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</si>
  <si>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</si>
  <si>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</si>
  <si>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</si>
  <si>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</si>
  <si>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LISAMARÍA CERMEÑO MEJIA</t>
  </si>
  <si>
    <t>HANS EMMANUEL ROBLES SOLARES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</si>
  <si>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</si>
  <si>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</si>
  <si>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</si>
  <si>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</si>
  <si>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</si>
  <si>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</si>
  <si>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</si>
  <si>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</si>
  <si>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</si>
  <si>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</si>
  <si>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</si>
  <si>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</si>
  <si>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</si>
  <si>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</si>
  <si>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LIGIA BERTILA SALGUERO Y SALGUERO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</si>
  <si>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</si>
  <si>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</si>
  <si>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</si>
  <si>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</si>
  <si>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</si>
  <si>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</si>
  <si>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</si>
  <si>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</si>
  <si>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</si>
  <si>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</si>
  <si>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</si>
  <si>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</si>
  <si>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</si>
  <si>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</si>
  <si>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</si>
  <si>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</si>
  <si>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MARÍA CELESTE RIVERA DÓNIS</t>
  </si>
  <si>
    <t>ANA BEATRÍZ DEL CID SOSA</t>
  </si>
  <si>
    <t>Dirección de Gestión de Políticas Públicas para la Equidad entre Hombres y Mujeres (Suchitepéquez)</t>
  </si>
  <si>
    <t>Dirección de Gestión de Políticas Públicas para la Equidad entre Hombres y Mujeres (Petén)</t>
  </si>
  <si>
    <t>Elaborador por: Nathalia Patsylee Hernández</t>
  </si>
  <si>
    <t xml:space="preserve">                                            Profesional Jefe I</t>
  </si>
  <si>
    <t xml:space="preserve">ARTICULO 10, NUMERAL 11, DECRETO 57-2008 </t>
  </si>
  <si>
    <t>MES DE ACTUALIZACIÓN: MAYO DE 2023</t>
  </si>
  <si>
    <t>3 meses 30 días</t>
  </si>
  <si>
    <t>52-029-2023</t>
  </si>
  <si>
    <t>69-029-2023</t>
  </si>
  <si>
    <t>72-029-2023</t>
  </si>
  <si>
    <t>73-029-2023</t>
  </si>
  <si>
    <t>74-029-2023</t>
  </si>
  <si>
    <t>75-029-2023</t>
  </si>
  <si>
    <t>76-029-2023</t>
  </si>
  <si>
    <t>77-029-2023</t>
  </si>
  <si>
    <t>78-029-2023</t>
  </si>
  <si>
    <t>79-029-2023</t>
  </si>
  <si>
    <t>80-029-2023</t>
  </si>
  <si>
    <t>81-029-2023</t>
  </si>
  <si>
    <t>82-029-2023</t>
  </si>
  <si>
    <t>83-029-2023</t>
  </si>
  <si>
    <t>85-029-2023</t>
  </si>
  <si>
    <t>86-029-2023</t>
  </si>
  <si>
    <t>87-029-2023</t>
  </si>
  <si>
    <t>88-029-2023</t>
  </si>
  <si>
    <t>89-029-2023</t>
  </si>
  <si>
    <t>91-029-2023</t>
  </si>
  <si>
    <t>70-029-2023</t>
  </si>
  <si>
    <t>71-029-2023</t>
  </si>
  <si>
    <t>90-029-2023</t>
  </si>
  <si>
    <t>92-029-2023</t>
  </si>
  <si>
    <t>53-029-2023</t>
  </si>
  <si>
    <t>54-029-2023</t>
  </si>
  <si>
    <t>56-029-2023</t>
  </si>
  <si>
    <t>57-029-2023</t>
  </si>
  <si>
    <t>58-029-2023</t>
  </si>
  <si>
    <t>59-029-2023</t>
  </si>
  <si>
    <t>60-029-2023</t>
  </si>
  <si>
    <t>61-029-2023</t>
  </si>
  <si>
    <t>62-029-2023</t>
  </si>
  <si>
    <t>63-029-2023</t>
  </si>
  <si>
    <t>64-029-2023</t>
  </si>
  <si>
    <t>67-029-2023</t>
  </si>
  <si>
    <t>68-029-2023</t>
  </si>
  <si>
    <t>FILIBERTO CUXIL COY</t>
  </si>
  <si>
    <t>55-029-2023</t>
  </si>
  <si>
    <t>CRISTIAN RAÚL MEJÍA JIMÉNEZ</t>
  </si>
  <si>
    <t>65-029-2023</t>
  </si>
  <si>
    <t>MARÍA DEL CARMEN RAMÍREZ GONZÁLEZ DE SOLLOY</t>
  </si>
  <si>
    <t>93-029-2023</t>
  </si>
  <si>
    <t>EDSON ADEMAR ALVARADO MAZARIEGOS</t>
  </si>
  <si>
    <t>84-029-2023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</si>
</sst>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 wrapText="1" readingOrder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165" fontId="15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4" fontId="15" fillId="0" borderId="0" xfId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 wrapText="1" readingOrder="1"/>
    </xf>
    <xf numFmtId="165" fontId="19" fillId="0" borderId="0" xfId="0" applyNumberFormat="1" applyFont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 readingOrder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44" fontId="15" fillId="0" borderId="4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14" fontId="14" fillId="0" borderId="8" xfId="0" applyNumberFormat="1" applyFont="1" applyBorder="1" applyAlignment="1">
      <alignment horizontal="right" vertical="center"/>
    </xf>
    <xf numFmtId="44" fontId="15" fillId="0" borderId="8" xfId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2892137</xdr:colOff>
      <xdr:row>29</xdr:row>
      <xdr:rowOff>51955</xdr:rowOff>
    </xdr:from>
    <xdr:to>
      <xdr:col>4</xdr:col>
      <xdr:colOff>1221315</xdr:colOff>
      <xdr:row>30</xdr:row>
      <xdr:rowOff>45490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666096-1173-CD6A-B9E4-66B385E4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546" y="13265728"/>
          <a:ext cx="2017951" cy="530398"/>
        </a:xfrm>
        <a:prstGeom prst="rect">
          <a:avLst/>
        </a:prstGeom>
      </xdr:spPr>
    </xdr:pic>
    <xdr:clientData/>
  </xdr:twoCellAnchor>
  <xdr:twoCellAnchor editAs="oneCell">
    <xdr:from>
      <xdr:col>3</xdr:col>
      <xdr:colOff>2822864</xdr:colOff>
      <xdr:row>55</xdr:row>
      <xdr:rowOff>34636</xdr:rowOff>
    </xdr:from>
    <xdr:to>
      <xdr:col>4</xdr:col>
      <xdr:colOff>1152042</xdr:colOff>
      <xdr:row>56</xdr:row>
      <xdr:rowOff>62806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090DB-2AC5-EF7F-0716-BB98F5BA7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8273" y="26964409"/>
          <a:ext cx="2017951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view="pageBreakPreview" topLeftCell="B67" zoomScale="90" zoomScaleNormal="55" zoomScaleSheetLayoutView="90" workbookViewId="0">
      <selection activeCell="C77" sqref="C77"/>
    </sheetView>
  </sheetViews>
  <sheetFormatPr baseColWidth="10" defaultRowHeight="12.75" x14ac:dyDescent="0.2"/>
  <cols>
    <col min="1" max="1" width="6.42578125" style="40" customWidth="1"/>
    <col min="2" max="2" width="45.42578125" style="52" customWidth="1"/>
    <col min="3" max="3" width="15.28515625" style="44" customWidth="1"/>
    <col min="4" max="4" width="55.28515625" style="49" customWidth="1"/>
    <col min="5" max="5" width="23.85546875" style="5" customWidth="1"/>
    <col min="6" max="6" width="23.42578125" style="36" customWidth="1"/>
    <col min="7" max="7" width="22" style="74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7"/>
      <c r="B1" s="20"/>
      <c r="C1" s="20"/>
      <c r="D1" s="20"/>
      <c r="E1" s="9"/>
      <c r="F1" s="9"/>
      <c r="G1" s="20"/>
      <c r="H1" s="9"/>
      <c r="I1" s="9"/>
      <c r="J1" s="4"/>
    </row>
    <row r="2" spans="1:10" ht="15" x14ac:dyDescent="0.25">
      <c r="A2" s="37"/>
      <c r="B2" s="20"/>
      <c r="C2" s="20"/>
      <c r="D2" s="20"/>
      <c r="E2" s="9"/>
      <c r="F2" s="9"/>
      <c r="G2" s="20"/>
      <c r="H2" s="9"/>
      <c r="I2" s="9"/>
      <c r="J2" s="4"/>
    </row>
    <row r="3" spans="1:10" ht="15" x14ac:dyDescent="0.25">
      <c r="A3" s="37"/>
      <c r="B3" s="20"/>
      <c r="C3" s="20"/>
      <c r="D3" s="20"/>
      <c r="E3" s="9"/>
      <c r="F3" s="9"/>
      <c r="G3" s="20"/>
      <c r="H3" s="9"/>
      <c r="I3" s="9"/>
      <c r="J3" s="4"/>
    </row>
    <row r="4" spans="1:10" ht="15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5" x14ac:dyDescent="0.25">
      <c r="A5" s="86" t="s">
        <v>13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20.25" customHeight="1" x14ac:dyDescent="0.25">
      <c r="A6" s="84" t="s">
        <v>21</v>
      </c>
      <c r="B6" s="84"/>
      <c r="C6" s="84"/>
      <c r="D6" s="84"/>
      <c r="E6" s="77" t="s">
        <v>11</v>
      </c>
      <c r="F6" s="77"/>
      <c r="G6" s="77"/>
      <c r="H6" s="77"/>
      <c r="I6" s="77"/>
      <c r="J6" s="77"/>
    </row>
    <row r="7" spans="1:10" ht="15" x14ac:dyDescent="0.25">
      <c r="A7" s="77" t="s">
        <v>12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" x14ac:dyDescent="0.25">
      <c r="A8" s="77" t="s">
        <v>22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" x14ac:dyDescent="0.25">
      <c r="A9" s="77" t="s">
        <v>59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5" x14ac:dyDescent="0.25">
      <c r="A10" s="77" t="s">
        <v>81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5.75" thickBot="1" x14ac:dyDescent="0.3">
      <c r="A11" s="78" t="s">
        <v>80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2" customFormat="1" ht="37.5" customHeight="1" thickBot="1" x14ac:dyDescent="0.3">
      <c r="A12" s="80" t="s">
        <v>10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0" s="3" customFormat="1" ht="51.75" customHeight="1" thickBot="1" x14ac:dyDescent="0.3">
      <c r="A13" s="24" t="s">
        <v>0</v>
      </c>
      <c r="B13" s="27" t="s">
        <v>6</v>
      </c>
      <c r="C13" s="26" t="s">
        <v>1</v>
      </c>
      <c r="D13" s="25" t="s">
        <v>5</v>
      </c>
      <c r="E13" s="26" t="s">
        <v>8</v>
      </c>
      <c r="F13" s="31" t="s">
        <v>4</v>
      </c>
      <c r="G13" s="27" t="s">
        <v>9</v>
      </c>
      <c r="H13" s="28" t="s">
        <v>2</v>
      </c>
      <c r="I13" s="28" t="s">
        <v>3</v>
      </c>
      <c r="J13" s="29" t="s">
        <v>7</v>
      </c>
    </row>
    <row r="14" spans="1:10" ht="50.1" customHeight="1" x14ac:dyDescent="0.2">
      <c r="A14" s="57">
        <v>1</v>
      </c>
      <c r="B14" s="65" t="s">
        <v>37</v>
      </c>
      <c r="C14" s="67" t="s">
        <v>83</v>
      </c>
      <c r="D14" s="58" t="s">
        <v>36</v>
      </c>
      <c r="E14" s="59">
        <v>8000</v>
      </c>
      <c r="F14" s="60">
        <f>SUM(8000/31*30+24000)</f>
        <v>31741.93548387097</v>
      </c>
      <c r="G14" s="69" t="s">
        <v>82</v>
      </c>
      <c r="H14" s="61">
        <v>45048</v>
      </c>
      <c r="I14" s="61">
        <v>45169</v>
      </c>
      <c r="J14" s="62">
        <v>0</v>
      </c>
    </row>
    <row r="15" spans="1:10" ht="50.1" customHeight="1" x14ac:dyDescent="0.2">
      <c r="A15" s="55">
        <f>A14+1</f>
        <v>2</v>
      </c>
      <c r="B15" s="66" t="s">
        <v>38</v>
      </c>
      <c r="C15" s="68" t="s">
        <v>107</v>
      </c>
      <c r="D15" s="45" t="s">
        <v>36</v>
      </c>
      <c r="E15" s="16">
        <v>8000</v>
      </c>
      <c r="F15" s="60">
        <f t="shared" ref="F15:F28" si="0">SUM(8000/31*30+24000)</f>
        <v>31741.93548387097</v>
      </c>
      <c r="G15" s="69" t="s">
        <v>82</v>
      </c>
      <c r="H15" s="61">
        <v>45048</v>
      </c>
      <c r="I15" s="61">
        <v>45169</v>
      </c>
      <c r="J15" s="56">
        <v>0</v>
      </c>
    </row>
    <row r="16" spans="1:10" ht="50.1" customHeight="1" x14ac:dyDescent="0.2">
      <c r="A16" s="55">
        <f t="shared" ref="A16:A26" si="1">A15+1</f>
        <v>3</v>
      </c>
      <c r="B16" s="66" t="s">
        <v>39</v>
      </c>
      <c r="C16" s="68" t="s">
        <v>108</v>
      </c>
      <c r="D16" s="45" t="s">
        <v>36</v>
      </c>
      <c r="E16" s="16">
        <v>8000</v>
      </c>
      <c r="F16" s="60">
        <f t="shared" si="0"/>
        <v>31741.93548387097</v>
      </c>
      <c r="G16" s="69" t="s">
        <v>82</v>
      </c>
      <c r="H16" s="61">
        <v>45048</v>
      </c>
      <c r="I16" s="61">
        <v>45169</v>
      </c>
      <c r="J16" s="56">
        <v>0</v>
      </c>
    </row>
    <row r="17" spans="1:10" ht="50.1" customHeight="1" x14ac:dyDescent="0.2">
      <c r="A17" s="55">
        <v>4</v>
      </c>
      <c r="B17" s="66" t="s">
        <v>120</v>
      </c>
      <c r="C17" s="68" t="s">
        <v>121</v>
      </c>
      <c r="D17" s="45" t="s">
        <v>36</v>
      </c>
      <c r="E17" s="16">
        <v>8000</v>
      </c>
      <c r="F17" s="60">
        <f t="shared" si="0"/>
        <v>31741.93548387097</v>
      </c>
      <c r="G17" s="69" t="s">
        <v>82</v>
      </c>
      <c r="H17" s="61">
        <v>45048</v>
      </c>
      <c r="I17" s="61">
        <v>45169</v>
      </c>
      <c r="J17" s="56">
        <v>0</v>
      </c>
    </row>
    <row r="18" spans="1:10" s="3" customFormat="1" ht="50.1" customHeight="1" x14ac:dyDescent="0.25">
      <c r="A18" s="55">
        <v>5</v>
      </c>
      <c r="B18" s="66" t="s">
        <v>40</v>
      </c>
      <c r="C18" s="68" t="s">
        <v>109</v>
      </c>
      <c r="D18" s="45" t="s">
        <v>20</v>
      </c>
      <c r="E18" s="16">
        <v>8000</v>
      </c>
      <c r="F18" s="60">
        <f t="shared" si="0"/>
        <v>31741.93548387097</v>
      </c>
      <c r="G18" s="69" t="s">
        <v>82</v>
      </c>
      <c r="H18" s="61">
        <v>45048</v>
      </c>
      <c r="I18" s="61">
        <v>45169</v>
      </c>
      <c r="J18" s="56">
        <v>0</v>
      </c>
    </row>
    <row r="19" spans="1:10" ht="50.1" customHeight="1" x14ac:dyDescent="0.2">
      <c r="A19" s="55">
        <f t="shared" si="1"/>
        <v>6</v>
      </c>
      <c r="B19" s="66" t="s">
        <v>41</v>
      </c>
      <c r="C19" s="68" t="s">
        <v>110</v>
      </c>
      <c r="D19" s="45" t="s">
        <v>23</v>
      </c>
      <c r="E19" s="16">
        <v>8000</v>
      </c>
      <c r="F19" s="60">
        <f t="shared" si="0"/>
        <v>31741.93548387097</v>
      </c>
      <c r="G19" s="69" t="s">
        <v>82</v>
      </c>
      <c r="H19" s="61">
        <v>45048</v>
      </c>
      <c r="I19" s="61">
        <v>45169</v>
      </c>
      <c r="J19" s="56">
        <v>0</v>
      </c>
    </row>
    <row r="20" spans="1:10" ht="50.1" customHeight="1" x14ac:dyDescent="0.2">
      <c r="A20" s="55">
        <f t="shared" si="1"/>
        <v>7</v>
      </c>
      <c r="B20" s="66" t="s">
        <v>42</v>
      </c>
      <c r="C20" s="68" t="s">
        <v>111</v>
      </c>
      <c r="D20" s="42" t="s">
        <v>19</v>
      </c>
      <c r="E20" s="16">
        <v>8000</v>
      </c>
      <c r="F20" s="60">
        <f t="shared" si="0"/>
        <v>31741.93548387097</v>
      </c>
      <c r="G20" s="69" t="s">
        <v>82</v>
      </c>
      <c r="H20" s="61">
        <v>45048</v>
      </c>
      <c r="I20" s="61">
        <v>45169</v>
      </c>
      <c r="J20" s="56">
        <v>768</v>
      </c>
    </row>
    <row r="21" spans="1:10" ht="50.1" customHeight="1" x14ac:dyDescent="0.2">
      <c r="A21" s="55">
        <f t="shared" si="1"/>
        <v>8</v>
      </c>
      <c r="B21" s="66" t="s">
        <v>43</v>
      </c>
      <c r="C21" s="68" t="s">
        <v>112</v>
      </c>
      <c r="D21" s="45" t="s">
        <v>17</v>
      </c>
      <c r="E21" s="16">
        <v>8000</v>
      </c>
      <c r="F21" s="60">
        <f t="shared" si="0"/>
        <v>31741.93548387097</v>
      </c>
      <c r="G21" s="69" t="s">
        <v>82</v>
      </c>
      <c r="H21" s="61">
        <v>45048</v>
      </c>
      <c r="I21" s="61">
        <v>45169</v>
      </c>
      <c r="J21" s="56">
        <v>0</v>
      </c>
    </row>
    <row r="22" spans="1:10" ht="50.1" customHeight="1" x14ac:dyDescent="0.2">
      <c r="A22" s="55">
        <f t="shared" si="1"/>
        <v>9</v>
      </c>
      <c r="B22" s="66" t="s">
        <v>44</v>
      </c>
      <c r="C22" s="68" t="s">
        <v>113</v>
      </c>
      <c r="D22" s="45" t="s">
        <v>17</v>
      </c>
      <c r="E22" s="16">
        <v>8000</v>
      </c>
      <c r="F22" s="60">
        <f t="shared" si="0"/>
        <v>31741.93548387097</v>
      </c>
      <c r="G22" s="69" t="s">
        <v>82</v>
      </c>
      <c r="H22" s="61">
        <v>45048</v>
      </c>
      <c r="I22" s="61">
        <v>45169</v>
      </c>
      <c r="J22" s="56">
        <v>0</v>
      </c>
    </row>
    <row r="23" spans="1:10" ht="50.1" customHeight="1" x14ac:dyDescent="0.2">
      <c r="A23" s="55">
        <f t="shared" si="1"/>
        <v>10</v>
      </c>
      <c r="B23" s="66" t="s">
        <v>45</v>
      </c>
      <c r="C23" s="68" t="s">
        <v>114</v>
      </c>
      <c r="D23" s="45" t="s">
        <v>35</v>
      </c>
      <c r="E23" s="16">
        <v>8000</v>
      </c>
      <c r="F23" s="60">
        <f t="shared" si="0"/>
        <v>31741.93548387097</v>
      </c>
      <c r="G23" s="69" t="s">
        <v>82</v>
      </c>
      <c r="H23" s="61">
        <v>45048</v>
      </c>
      <c r="I23" s="61">
        <v>45169</v>
      </c>
      <c r="J23" s="56">
        <v>0</v>
      </c>
    </row>
    <row r="24" spans="1:10" ht="50.1" customHeight="1" x14ac:dyDescent="0.2">
      <c r="A24" s="55">
        <f t="shared" si="1"/>
        <v>11</v>
      </c>
      <c r="B24" s="66" t="s">
        <v>46</v>
      </c>
      <c r="C24" s="68" t="s">
        <v>115</v>
      </c>
      <c r="D24" s="45" t="s">
        <v>15</v>
      </c>
      <c r="E24" s="16">
        <v>8000</v>
      </c>
      <c r="F24" s="60">
        <f t="shared" si="0"/>
        <v>31741.93548387097</v>
      </c>
      <c r="G24" s="69" t="s">
        <v>82</v>
      </c>
      <c r="H24" s="61">
        <v>45048</v>
      </c>
      <c r="I24" s="61">
        <v>45169</v>
      </c>
      <c r="J24" s="56">
        <v>0</v>
      </c>
    </row>
    <row r="25" spans="1:10" ht="50.1" customHeight="1" x14ac:dyDescent="0.2">
      <c r="A25" s="55">
        <f t="shared" si="1"/>
        <v>12</v>
      </c>
      <c r="B25" s="66" t="s">
        <v>47</v>
      </c>
      <c r="C25" s="68" t="s">
        <v>116</v>
      </c>
      <c r="D25" s="45" t="s">
        <v>14</v>
      </c>
      <c r="E25" s="16">
        <v>8000</v>
      </c>
      <c r="F25" s="60">
        <f t="shared" si="0"/>
        <v>31741.93548387097</v>
      </c>
      <c r="G25" s="69" t="s">
        <v>82</v>
      </c>
      <c r="H25" s="61">
        <v>45048</v>
      </c>
      <c r="I25" s="61">
        <v>45169</v>
      </c>
      <c r="J25" s="56">
        <v>0</v>
      </c>
    </row>
    <row r="26" spans="1:10" ht="50.1" customHeight="1" x14ac:dyDescent="0.2">
      <c r="A26" s="55">
        <f t="shared" si="1"/>
        <v>13</v>
      </c>
      <c r="B26" s="66" t="s">
        <v>48</v>
      </c>
      <c r="C26" s="68" t="s">
        <v>117</v>
      </c>
      <c r="D26" s="45" t="s">
        <v>26</v>
      </c>
      <c r="E26" s="16">
        <v>8000</v>
      </c>
      <c r="F26" s="60">
        <f t="shared" si="0"/>
        <v>31741.93548387097</v>
      </c>
      <c r="G26" s="69" t="s">
        <v>82</v>
      </c>
      <c r="H26" s="61">
        <v>45048</v>
      </c>
      <c r="I26" s="61">
        <v>45169</v>
      </c>
      <c r="J26" s="56">
        <v>0</v>
      </c>
    </row>
    <row r="27" spans="1:10" ht="50.1" customHeight="1" x14ac:dyDescent="0.2">
      <c r="A27" s="55">
        <v>14</v>
      </c>
      <c r="B27" s="66" t="s">
        <v>122</v>
      </c>
      <c r="C27" s="68" t="s">
        <v>123</v>
      </c>
      <c r="D27" s="45" t="s">
        <v>36</v>
      </c>
      <c r="E27" s="16">
        <v>8000</v>
      </c>
      <c r="F27" s="60">
        <f t="shared" si="0"/>
        <v>31741.93548387097</v>
      </c>
      <c r="G27" s="69" t="s">
        <v>82</v>
      </c>
      <c r="H27" s="61">
        <v>45048</v>
      </c>
      <c r="I27" s="61">
        <v>45169</v>
      </c>
      <c r="J27" s="56">
        <v>0</v>
      </c>
    </row>
    <row r="28" spans="1:10" ht="50.1" customHeight="1" x14ac:dyDescent="0.2">
      <c r="A28" s="55">
        <v>15</v>
      </c>
      <c r="B28" s="66" t="s">
        <v>49</v>
      </c>
      <c r="C28" s="68" t="s">
        <v>118</v>
      </c>
      <c r="D28" s="41" t="s">
        <v>58</v>
      </c>
      <c r="E28" s="16">
        <v>8000</v>
      </c>
      <c r="F28" s="60">
        <f t="shared" si="0"/>
        <v>31741.93548387097</v>
      </c>
      <c r="G28" s="69" t="s">
        <v>82</v>
      </c>
      <c r="H28" s="61">
        <v>45048</v>
      </c>
      <c r="I28" s="61">
        <v>45169</v>
      </c>
      <c r="J28" s="63">
        <v>0</v>
      </c>
    </row>
    <row r="29" spans="1:10" s="23" customFormat="1" ht="42" customHeight="1" x14ac:dyDescent="0.2">
      <c r="A29" s="38"/>
      <c r="B29" s="50" t="s">
        <v>28</v>
      </c>
      <c r="C29" s="38"/>
      <c r="D29" s="46"/>
      <c r="E29" s="21"/>
      <c r="F29" s="33"/>
      <c r="G29" s="71"/>
      <c r="H29" s="22"/>
      <c r="I29" s="22"/>
      <c r="J29" s="18"/>
    </row>
    <row r="30" spans="1:10" s="23" customFormat="1" ht="42.75" customHeight="1" x14ac:dyDescent="0.2">
      <c r="A30" s="38"/>
      <c r="B30" s="51"/>
      <c r="C30" s="38"/>
      <c r="D30" s="46"/>
      <c r="E30" s="21"/>
      <c r="F30" s="33"/>
      <c r="G30" s="71"/>
      <c r="H30" s="22"/>
      <c r="I30" s="22"/>
      <c r="J30" s="18"/>
    </row>
    <row r="31" spans="1:10" s="23" customFormat="1" ht="33.75" customHeight="1" x14ac:dyDescent="0.2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20.25" customHeight="1" x14ac:dyDescent="0.25">
      <c r="A32" s="84" t="s">
        <v>21</v>
      </c>
      <c r="B32" s="84"/>
      <c r="C32" s="84"/>
      <c r="D32" s="84"/>
      <c r="E32" s="77" t="s">
        <v>11</v>
      </c>
      <c r="F32" s="77"/>
      <c r="G32" s="77"/>
      <c r="H32" s="77"/>
      <c r="I32" s="77"/>
      <c r="J32" s="77"/>
    </row>
    <row r="33" spans="1:10" ht="15" x14ac:dyDescent="0.25">
      <c r="A33" s="85" t="s">
        <v>12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15" x14ac:dyDescent="0.25">
      <c r="A34" s="77" t="s">
        <v>22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5" x14ac:dyDescent="0.25">
      <c r="A35" s="77" t="s">
        <v>59</v>
      </c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5" x14ac:dyDescent="0.25">
      <c r="A36" s="77" t="s">
        <v>81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5.75" thickBot="1" x14ac:dyDescent="0.3">
      <c r="A37" s="78" t="s">
        <v>80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s="2" customFormat="1" ht="33.75" customHeight="1" thickBot="1" x14ac:dyDescent="0.3">
      <c r="A38" s="80" t="s">
        <v>10</v>
      </c>
      <c r="B38" s="81"/>
      <c r="C38" s="81"/>
      <c r="D38" s="81"/>
      <c r="E38" s="81"/>
      <c r="F38" s="81"/>
      <c r="G38" s="81"/>
      <c r="H38" s="81"/>
      <c r="I38" s="81"/>
      <c r="J38" s="82"/>
    </row>
    <row r="39" spans="1:10" s="3" customFormat="1" ht="51.75" customHeight="1" thickBot="1" x14ac:dyDescent="0.3">
      <c r="A39" s="24" t="s">
        <v>0</v>
      </c>
      <c r="B39" s="27" t="s">
        <v>6</v>
      </c>
      <c r="C39" s="26" t="s">
        <v>1</v>
      </c>
      <c r="D39" s="25" t="s">
        <v>5</v>
      </c>
      <c r="E39" s="26" t="s">
        <v>8</v>
      </c>
      <c r="F39" s="31" t="s">
        <v>4</v>
      </c>
      <c r="G39" s="27" t="s">
        <v>9</v>
      </c>
      <c r="H39" s="28" t="s">
        <v>2</v>
      </c>
      <c r="I39" s="28" t="s">
        <v>3</v>
      </c>
      <c r="J39" s="29" t="s">
        <v>7</v>
      </c>
    </row>
    <row r="40" spans="1:10" ht="50.1" customHeight="1" x14ac:dyDescent="0.2">
      <c r="A40" s="55">
        <f>A28+1</f>
        <v>16</v>
      </c>
      <c r="B40" s="66" t="s">
        <v>50</v>
      </c>
      <c r="C40" s="68" t="s">
        <v>119</v>
      </c>
      <c r="D40" s="45" t="s">
        <v>15</v>
      </c>
      <c r="E40" s="16">
        <v>8000</v>
      </c>
      <c r="F40" s="60">
        <f t="shared" ref="F40:F43" si="2">SUM(8000/31*30+24000)</f>
        <v>31741.93548387097</v>
      </c>
      <c r="G40" s="70" t="s">
        <v>82</v>
      </c>
      <c r="H40" s="19">
        <v>45048</v>
      </c>
      <c r="I40" s="19">
        <v>45169</v>
      </c>
      <c r="J40" s="63">
        <v>0</v>
      </c>
    </row>
    <row r="41" spans="1:10" ht="50.1" customHeight="1" x14ac:dyDescent="0.2">
      <c r="A41" s="55">
        <f t="shared" ref="A41:A53" si="3">A40+1</f>
        <v>17</v>
      </c>
      <c r="B41" s="66" t="s">
        <v>51</v>
      </c>
      <c r="C41" s="68" t="s">
        <v>84</v>
      </c>
      <c r="D41" s="45" t="s">
        <v>15</v>
      </c>
      <c r="E41" s="16">
        <v>8000</v>
      </c>
      <c r="F41" s="60">
        <f t="shared" si="2"/>
        <v>31741.93548387097</v>
      </c>
      <c r="G41" s="70" t="s">
        <v>82</v>
      </c>
      <c r="H41" s="19">
        <v>45048</v>
      </c>
      <c r="I41" s="19">
        <v>45169</v>
      </c>
      <c r="J41" s="63">
        <v>0</v>
      </c>
    </row>
    <row r="42" spans="1:10" ht="50.1" customHeight="1" x14ac:dyDescent="0.2">
      <c r="A42" s="55">
        <v>18</v>
      </c>
      <c r="B42" s="66" t="s">
        <v>72</v>
      </c>
      <c r="C42" s="68" t="s">
        <v>103</v>
      </c>
      <c r="D42" s="45" t="s">
        <v>18</v>
      </c>
      <c r="E42" s="16">
        <v>8000</v>
      </c>
      <c r="F42" s="60">
        <f t="shared" si="2"/>
        <v>31741.93548387097</v>
      </c>
      <c r="G42" s="70" t="s">
        <v>82</v>
      </c>
      <c r="H42" s="19">
        <v>45048</v>
      </c>
      <c r="I42" s="19">
        <v>45169</v>
      </c>
      <c r="J42" s="56">
        <v>0</v>
      </c>
    </row>
    <row r="43" spans="1:10" ht="50.1" customHeight="1" x14ac:dyDescent="0.2">
      <c r="A43" s="55">
        <f>A42+1</f>
        <v>19</v>
      </c>
      <c r="B43" s="66" t="s">
        <v>73</v>
      </c>
      <c r="C43" s="68" t="s">
        <v>104</v>
      </c>
      <c r="D43" s="45" t="s">
        <v>77</v>
      </c>
      <c r="E43" s="16">
        <v>8000</v>
      </c>
      <c r="F43" s="60">
        <f t="shared" si="2"/>
        <v>31741.93548387097</v>
      </c>
      <c r="G43" s="70" t="s">
        <v>82</v>
      </c>
      <c r="H43" s="19">
        <v>45048</v>
      </c>
      <c r="I43" s="19">
        <v>45169</v>
      </c>
      <c r="J43" s="56">
        <v>0</v>
      </c>
    </row>
    <row r="44" spans="1:10" ht="50.1" customHeight="1" x14ac:dyDescent="0.2">
      <c r="A44" s="55">
        <v>20</v>
      </c>
      <c r="B44" s="66" t="s">
        <v>52</v>
      </c>
      <c r="C44" s="68" t="s">
        <v>85</v>
      </c>
      <c r="D44" s="45" t="s">
        <v>20</v>
      </c>
      <c r="E44" s="16">
        <v>12000</v>
      </c>
      <c r="F44" s="32">
        <f>387.096774193548*30+36000</f>
        <v>47612.903225806454</v>
      </c>
      <c r="G44" s="70" t="s">
        <v>82</v>
      </c>
      <c r="H44" s="19">
        <v>45048</v>
      </c>
      <c r="I44" s="19">
        <v>45169</v>
      </c>
      <c r="J44" s="63">
        <v>0</v>
      </c>
    </row>
    <row r="45" spans="1:10" ht="50.1" customHeight="1" x14ac:dyDescent="0.2">
      <c r="A45" s="55">
        <f t="shared" si="3"/>
        <v>21</v>
      </c>
      <c r="B45" s="66" t="s">
        <v>53</v>
      </c>
      <c r="C45" s="68" t="s">
        <v>86</v>
      </c>
      <c r="D45" s="42" t="s">
        <v>14</v>
      </c>
      <c r="E45" s="16">
        <v>12000</v>
      </c>
      <c r="F45" s="32">
        <f t="shared" ref="F45:F50" si="4">387.096774193548*30+36000</f>
        <v>47612.903225806454</v>
      </c>
      <c r="G45" s="70" t="s">
        <v>82</v>
      </c>
      <c r="H45" s="19">
        <v>45048</v>
      </c>
      <c r="I45" s="19">
        <v>45169</v>
      </c>
      <c r="J45" s="63">
        <v>0</v>
      </c>
    </row>
    <row r="46" spans="1:10" ht="50.1" customHeight="1" x14ac:dyDescent="0.2">
      <c r="A46" s="55">
        <f t="shared" si="3"/>
        <v>22</v>
      </c>
      <c r="B46" s="66" t="s">
        <v>54</v>
      </c>
      <c r="C46" s="68" t="s">
        <v>87</v>
      </c>
      <c r="D46" s="45" t="s">
        <v>24</v>
      </c>
      <c r="E46" s="16">
        <v>12000</v>
      </c>
      <c r="F46" s="32">
        <f t="shared" si="4"/>
        <v>47612.903225806454</v>
      </c>
      <c r="G46" s="70" t="s">
        <v>82</v>
      </c>
      <c r="H46" s="19">
        <v>45048</v>
      </c>
      <c r="I46" s="19">
        <v>45169</v>
      </c>
      <c r="J46" s="63">
        <v>0</v>
      </c>
    </row>
    <row r="47" spans="1:10" ht="50.1" customHeight="1" x14ac:dyDescent="0.2">
      <c r="A47" s="55">
        <f t="shared" si="3"/>
        <v>23</v>
      </c>
      <c r="B47" s="66" t="s">
        <v>55</v>
      </c>
      <c r="C47" s="68" t="s">
        <v>88</v>
      </c>
      <c r="D47" s="45" t="s">
        <v>25</v>
      </c>
      <c r="E47" s="16">
        <v>12000</v>
      </c>
      <c r="F47" s="32">
        <f t="shared" si="4"/>
        <v>47612.903225806454</v>
      </c>
      <c r="G47" s="70" t="s">
        <v>82</v>
      </c>
      <c r="H47" s="19">
        <v>45048</v>
      </c>
      <c r="I47" s="19">
        <v>45169</v>
      </c>
      <c r="J47" s="63">
        <v>0</v>
      </c>
    </row>
    <row r="48" spans="1:10" ht="50.1" customHeight="1" x14ac:dyDescent="0.2">
      <c r="A48" s="55">
        <f t="shared" si="3"/>
        <v>24</v>
      </c>
      <c r="B48" s="66" t="s">
        <v>56</v>
      </c>
      <c r="C48" s="68" t="s">
        <v>89</v>
      </c>
      <c r="D48" s="45" t="s">
        <v>31</v>
      </c>
      <c r="E48" s="16">
        <v>12000</v>
      </c>
      <c r="F48" s="32">
        <f t="shared" si="4"/>
        <v>47612.903225806454</v>
      </c>
      <c r="G48" s="70" t="s">
        <v>82</v>
      </c>
      <c r="H48" s="19">
        <v>45048</v>
      </c>
      <c r="I48" s="19">
        <v>45169</v>
      </c>
      <c r="J48" s="63">
        <v>0</v>
      </c>
    </row>
    <row r="49" spans="1:10" ht="50.1" customHeight="1" x14ac:dyDescent="0.2">
      <c r="A49" s="55">
        <f t="shared" si="3"/>
        <v>25</v>
      </c>
      <c r="B49" s="66" t="s">
        <v>57</v>
      </c>
      <c r="C49" s="68" t="s">
        <v>90</v>
      </c>
      <c r="D49" s="45" t="s">
        <v>20</v>
      </c>
      <c r="E49" s="16">
        <v>12000</v>
      </c>
      <c r="F49" s="32">
        <f t="shared" si="4"/>
        <v>47612.903225806454</v>
      </c>
      <c r="G49" s="70" t="s">
        <v>82</v>
      </c>
      <c r="H49" s="19">
        <v>45048</v>
      </c>
      <c r="I49" s="19">
        <v>45169</v>
      </c>
      <c r="J49" s="63">
        <v>0</v>
      </c>
    </row>
    <row r="50" spans="1:10" ht="50.1" customHeight="1" x14ac:dyDescent="0.2">
      <c r="A50" s="55">
        <f t="shared" si="3"/>
        <v>26</v>
      </c>
      <c r="B50" s="65" t="s">
        <v>60</v>
      </c>
      <c r="C50" s="67" t="s">
        <v>91</v>
      </c>
      <c r="D50" s="64" t="s">
        <v>14</v>
      </c>
      <c r="E50" s="59">
        <v>12000</v>
      </c>
      <c r="F50" s="32">
        <f t="shared" si="4"/>
        <v>47612.903225806454</v>
      </c>
      <c r="G50" s="70" t="s">
        <v>82</v>
      </c>
      <c r="H50" s="19">
        <v>45048</v>
      </c>
      <c r="I50" s="19">
        <v>45169</v>
      </c>
      <c r="J50" s="62">
        <v>0</v>
      </c>
    </row>
    <row r="51" spans="1:10" ht="50.1" customHeight="1" x14ac:dyDescent="0.2">
      <c r="A51" s="55">
        <f t="shared" si="3"/>
        <v>27</v>
      </c>
      <c r="B51" s="66" t="s">
        <v>61</v>
      </c>
      <c r="C51" s="68" t="s">
        <v>92</v>
      </c>
      <c r="D51" s="45" t="s">
        <v>23</v>
      </c>
      <c r="E51" s="16">
        <v>15000</v>
      </c>
      <c r="F51" s="32">
        <f>483.870967741935*30+45000</f>
        <v>59516.129032258061</v>
      </c>
      <c r="G51" s="70" t="s">
        <v>82</v>
      </c>
      <c r="H51" s="19">
        <v>45048</v>
      </c>
      <c r="I51" s="19">
        <v>45169</v>
      </c>
      <c r="J51" s="56">
        <v>0</v>
      </c>
    </row>
    <row r="52" spans="1:10" ht="50.1" customHeight="1" x14ac:dyDescent="0.2">
      <c r="A52" s="55">
        <f t="shared" si="3"/>
        <v>28</v>
      </c>
      <c r="B52" s="66" t="s">
        <v>62</v>
      </c>
      <c r="C52" s="68" t="s">
        <v>93</v>
      </c>
      <c r="D52" s="45" t="s">
        <v>23</v>
      </c>
      <c r="E52" s="16">
        <v>15000</v>
      </c>
      <c r="F52" s="32">
        <f t="shared" ref="F52:F53" si="5">483.870967741935*30+45000</f>
        <v>59516.129032258061</v>
      </c>
      <c r="G52" s="70" t="s">
        <v>82</v>
      </c>
      <c r="H52" s="19">
        <v>45048</v>
      </c>
      <c r="I52" s="19">
        <v>45169</v>
      </c>
      <c r="J52" s="56">
        <v>0</v>
      </c>
    </row>
    <row r="53" spans="1:10" ht="50.1" customHeight="1" x14ac:dyDescent="0.2">
      <c r="A53" s="55">
        <f t="shared" si="3"/>
        <v>29</v>
      </c>
      <c r="B53" s="66" t="s">
        <v>63</v>
      </c>
      <c r="C53" s="68" t="s">
        <v>94</v>
      </c>
      <c r="D53" s="45" t="s">
        <v>23</v>
      </c>
      <c r="E53" s="16">
        <v>15000</v>
      </c>
      <c r="F53" s="32">
        <f t="shared" si="5"/>
        <v>59516.129032258061</v>
      </c>
      <c r="G53" s="70" t="s">
        <v>82</v>
      </c>
      <c r="H53" s="19">
        <v>45048</v>
      </c>
      <c r="I53" s="19">
        <v>45169</v>
      </c>
      <c r="J53" s="56">
        <v>0</v>
      </c>
    </row>
    <row r="54" spans="1:10" s="23" customFormat="1" ht="42" customHeight="1" x14ac:dyDescent="0.2">
      <c r="A54" s="38"/>
      <c r="B54" s="50" t="s">
        <v>28</v>
      </c>
      <c r="C54" s="38"/>
      <c r="D54" s="46"/>
      <c r="E54" s="21"/>
      <c r="F54" s="33"/>
      <c r="G54" s="71"/>
      <c r="H54" s="22"/>
      <c r="I54" s="22"/>
      <c r="J54" s="30"/>
    </row>
    <row r="55" spans="1:10" s="23" customFormat="1" ht="42" customHeight="1" x14ac:dyDescent="0.2">
      <c r="A55" s="38"/>
      <c r="B55" s="50"/>
      <c r="C55" s="38"/>
      <c r="D55" s="46"/>
      <c r="E55" s="21"/>
      <c r="F55" s="33"/>
      <c r="G55" s="71"/>
      <c r="H55" s="22"/>
      <c r="I55" s="22"/>
      <c r="J55" s="30"/>
    </row>
    <row r="56" spans="1:10" s="23" customFormat="1" ht="39" customHeight="1" x14ac:dyDescent="0.2">
      <c r="A56" s="38"/>
      <c r="B56" s="51"/>
      <c r="C56" s="38"/>
      <c r="D56" s="46"/>
      <c r="E56" s="21"/>
      <c r="F56" s="33"/>
      <c r="G56" s="71"/>
      <c r="H56" s="22"/>
      <c r="I56" s="22"/>
      <c r="J56" s="30"/>
    </row>
    <row r="57" spans="1:10" s="23" customFormat="1" ht="30.75" customHeight="1" x14ac:dyDescent="0.25">
      <c r="A57" s="83" t="s">
        <v>13</v>
      </c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20.25" customHeight="1" x14ac:dyDescent="0.25">
      <c r="A58" s="84" t="s">
        <v>21</v>
      </c>
      <c r="B58" s="84"/>
      <c r="C58" s="84"/>
      <c r="D58" s="84"/>
      <c r="E58" s="77" t="s">
        <v>11</v>
      </c>
      <c r="F58" s="77"/>
      <c r="G58" s="77"/>
      <c r="H58" s="77"/>
      <c r="I58" s="77"/>
      <c r="J58" s="77"/>
    </row>
    <row r="59" spans="1:10" ht="15" x14ac:dyDescent="0.25">
      <c r="A59" s="85" t="s">
        <v>12</v>
      </c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5" x14ac:dyDescent="0.25">
      <c r="A60" s="77" t="s">
        <v>22</v>
      </c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5" x14ac:dyDescent="0.25">
      <c r="A61" s="77" t="s">
        <v>59</v>
      </c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5" x14ac:dyDescent="0.25">
      <c r="A62" s="77" t="s">
        <v>81</v>
      </c>
      <c r="B62" s="77"/>
      <c r="C62" s="77"/>
      <c r="D62" s="77"/>
      <c r="E62" s="77"/>
      <c r="F62" s="77"/>
      <c r="G62" s="77"/>
      <c r="H62" s="77"/>
      <c r="I62" s="77"/>
      <c r="J62" s="77"/>
    </row>
    <row r="63" spans="1:10" ht="15.75" thickBot="1" x14ac:dyDescent="0.3">
      <c r="A63" s="78" t="s">
        <v>80</v>
      </c>
      <c r="B63" s="79"/>
      <c r="C63" s="79"/>
      <c r="D63" s="79"/>
      <c r="E63" s="79"/>
      <c r="F63" s="79"/>
      <c r="G63" s="79"/>
      <c r="H63" s="79"/>
      <c r="I63" s="79"/>
      <c r="J63" s="79"/>
    </row>
    <row r="64" spans="1:10" s="2" customFormat="1" ht="30" customHeight="1" thickBot="1" x14ac:dyDescent="0.3">
      <c r="A64" s="87" t="s">
        <v>10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s="3" customFormat="1" ht="51.75" customHeight="1" thickBot="1" x14ac:dyDescent="0.3">
      <c r="A65" s="24" t="s">
        <v>0</v>
      </c>
      <c r="B65" s="27" t="s">
        <v>6</v>
      </c>
      <c r="C65" s="26" t="s">
        <v>1</v>
      </c>
      <c r="D65" s="25" t="s">
        <v>5</v>
      </c>
      <c r="E65" s="26" t="s">
        <v>8</v>
      </c>
      <c r="F65" s="31" t="s">
        <v>4</v>
      </c>
      <c r="G65" s="27" t="s">
        <v>9</v>
      </c>
      <c r="H65" s="28" t="s">
        <v>2</v>
      </c>
      <c r="I65" s="28" t="s">
        <v>3</v>
      </c>
      <c r="J65" s="29" t="s">
        <v>7</v>
      </c>
    </row>
    <row r="66" spans="1:10" ht="50.1" customHeight="1" x14ac:dyDescent="0.2">
      <c r="A66" s="55">
        <f>A53+1</f>
        <v>30</v>
      </c>
      <c r="B66" s="66" t="s">
        <v>64</v>
      </c>
      <c r="C66" s="68" t="s">
        <v>95</v>
      </c>
      <c r="D66" s="41" t="s">
        <v>29</v>
      </c>
      <c r="E66" s="16">
        <v>15000</v>
      </c>
      <c r="F66" s="32">
        <f t="shared" ref="F66:F70" si="6">483.870967741935*30+45000</f>
        <v>59516.129032258061</v>
      </c>
      <c r="G66" s="70" t="s">
        <v>82</v>
      </c>
      <c r="H66" s="19">
        <v>45048</v>
      </c>
      <c r="I66" s="19">
        <v>45169</v>
      </c>
      <c r="J66" s="56">
        <v>0</v>
      </c>
    </row>
    <row r="67" spans="1:10" ht="50.1" customHeight="1" x14ac:dyDescent="0.2">
      <c r="A67" s="55">
        <f t="shared" ref="A67:A73" si="7">A66+1</f>
        <v>31</v>
      </c>
      <c r="B67" s="66" t="s">
        <v>65</v>
      </c>
      <c r="C67" s="68" t="s">
        <v>96</v>
      </c>
      <c r="D67" s="42" t="s">
        <v>14</v>
      </c>
      <c r="E67" s="16">
        <v>15000</v>
      </c>
      <c r="F67" s="32">
        <f t="shared" si="6"/>
        <v>59516.129032258061</v>
      </c>
      <c r="G67" s="70" t="s">
        <v>82</v>
      </c>
      <c r="H67" s="19">
        <v>45048</v>
      </c>
      <c r="I67" s="19">
        <v>45169</v>
      </c>
      <c r="J67" s="56">
        <v>0</v>
      </c>
    </row>
    <row r="68" spans="1:10" ht="50.1" customHeight="1" x14ac:dyDescent="0.2">
      <c r="A68" s="55">
        <v>32</v>
      </c>
      <c r="B68" s="66" t="s">
        <v>126</v>
      </c>
      <c r="C68" s="68" t="s">
        <v>127</v>
      </c>
      <c r="D68" s="42" t="s">
        <v>35</v>
      </c>
      <c r="E68" s="16">
        <v>15000</v>
      </c>
      <c r="F68" s="32">
        <f t="shared" si="6"/>
        <v>59516.129032258061</v>
      </c>
      <c r="G68" s="70" t="s">
        <v>82</v>
      </c>
      <c r="H68" s="19">
        <v>45048</v>
      </c>
      <c r="I68" s="19">
        <v>45169</v>
      </c>
      <c r="J68" s="56">
        <v>0</v>
      </c>
    </row>
    <row r="69" spans="1:10" ht="50.1" customHeight="1" x14ac:dyDescent="0.2">
      <c r="A69" s="55">
        <v>33</v>
      </c>
      <c r="B69" s="66" t="s">
        <v>66</v>
      </c>
      <c r="C69" s="68" t="s">
        <v>97</v>
      </c>
      <c r="D69" s="41" t="s">
        <v>18</v>
      </c>
      <c r="E69" s="16">
        <v>15000</v>
      </c>
      <c r="F69" s="32">
        <f t="shared" si="6"/>
        <v>59516.129032258061</v>
      </c>
      <c r="G69" s="70" t="s">
        <v>82</v>
      </c>
      <c r="H69" s="19">
        <v>45048</v>
      </c>
      <c r="I69" s="19">
        <v>45169</v>
      </c>
      <c r="J69" s="56">
        <v>0</v>
      </c>
    </row>
    <row r="70" spans="1:10" ht="50.1" customHeight="1" x14ac:dyDescent="0.2">
      <c r="A70" s="55">
        <f t="shared" si="7"/>
        <v>34</v>
      </c>
      <c r="B70" s="66" t="s">
        <v>67</v>
      </c>
      <c r="C70" s="68" t="s">
        <v>98</v>
      </c>
      <c r="D70" s="45" t="s">
        <v>34</v>
      </c>
      <c r="E70" s="16">
        <v>15000</v>
      </c>
      <c r="F70" s="32">
        <f t="shared" si="6"/>
        <v>59516.129032258061</v>
      </c>
      <c r="G70" s="70" t="s">
        <v>82</v>
      </c>
      <c r="H70" s="19">
        <v>45048</v>
      </c>
      <c r="I70" s="19">
        <v>45169</v>
      </c>
      <c r="J70" s="56">
        <v>0</v>
      </c>
    </row>
    <row r="71" spans="1:10" ht="50.1" customHeight="1" x14ac:dyDescent="0.2">
      <c r="A71" s="55">
        <f t="shared" si="7"/>
        <v>35</v>
      </c>
      <c r="B71" s="66" t="s">
        <v>68</v>
      </c>
      <c r="C71" s="68" t="s">
        <v>99</v>
      </c>
      <c r="D71" s="45" t="s">
        <v>30</v>
      </c>
      <c r="E71" s="16">
        <v>15000</v>
      </c>
      <c r="F71" s="32">
        <f>SUM(15000/31*30)+45000</f>
        <v>59516.129032258061</v>
      </c>
      <c r="G71" s="70" t="s">
        <v>82</v>
      </c>
      <c r="H71" s="19">
        <v>45048</v>
      </c>
      <c r="I71" s="19">
        <v>45169</v>
      </c>
      <c r="J71" s="56">
        <v>0</v>
      </c>
    </row>
    <row r="72" spans="1:10" ht="50.1" customHeight="1" x14ac:dyDescent="0.2">
      <c r="A72" s="55">
        <f t="shared" si="7"/>
        <v>36</v>
      </c>
      <c r="B72" s="66" t="s">
        <v>69</v>
      </c>
      <c r="C72" s="68" t="s">
        <v>100</v>
      </c>
      <c r="D72" s="45" t="s">
        <v>32</v>
      </c>
      <c r="E72" s="16">
        <v>12000</v>
      </c>
      <c r="F72" s="32">
        <f t="shared" ref="F72:F77" si="8">387.096774193548*30+36000</f>
        <v>47612.903225806454</v>
      </c>
      <c r="G72" s="70" t="s">
        <v>82</v>
      </c>
      <c r="H72" s="19">
        <v>45048</v>
      </c>
      <c r="I72" s="19">
        <v>45169</v>
      </c>
      <c r="J72" s="63">
        <v>0</v>
      </c>
    </row>
    <row r="73" spans="1:10" ht="50.1" customHeight="1" x14ac:dyDescent="0.2">
      <c r="A73" s="55">
        <f t="shared" si="7"/>
        <v>37</v>
      </c>
      <c r="B73" s="66" t="s">
        <v>70</v>
      </c>
      <c r="C73" s="68" t="s">
        <v>101</v>
      </c>
      <c r="D73" s="45" t="s">
        <v>76</v>
      </c>
      <c r="E73" s="16">
        <v>12000</v>
      </c>
      <c r="F73" s="32">
        <f t="shared" si="8"/>
        <v>47612.903225806454</v>
      </c>
      <c r="G73" s="70" t="s">
        <v>82</v>
      </c>
      <c r="H73" s="19">
        <v>45048</v>
      </c>
      <c r="I73" s="19">
        <v>45169</v>
      </c>
      <c r="J73" s="63">
        <v>0</v>
      </c>
    </row>
    <row r="74" spans="1:10" ht="50.1" customHeight="1" x14ac:dyDescent="0.2">
      <c r="A74" s="55">
        <v>38</v>
      </c>
      <c r="B74" s="66" t="s">
        <v>74</v>
      </c>
      <c r="C74" s="68" t="s">
        <v>105</v>
      </c>
      <c r="D74" s="45" t="s">
        <v>58</v>
      </c>
      <c r="E74" s="16">
        <v>12000</v>
      </c>
      <c r="F74" s="32">
        <f t="shared" si="8"/>
        <v>47612.903225806454</v>
      </c>
      <c r="G74" s="70" t="s">
        <v>82</v>
      </c>
      <c r="H74" s="19">
        <v>45048</v>
      </c>
      <c r="I74" s="19">
        <v>45169</v>
      </c>
      <c r="J74" s="63">
        <v>0</v>
      </c>
    </row>
    <row r="75" spans="1:10" ht="50.1" customHeight="1" x14ac:dyDescent="0.2">
      <c r="A75" s="55">
        <v>39</v>
      </c>
      <c r="B75" s="66" t="s">
        <v>71</v>
      </c>
      <c r="C75" s="68" t="s">
        <v>102</v>
      </c>
      <c r="D75" s="45" t="s">
        <v>27</v>
      </c>
      <c r="E75" s="16">
        <v>12000</v>
      </c>
      <c r="F75" s="32">
        <f t="shared" si="8"/>
        <v>47612.903225806454</v>
      </c>
      <c r="G75" s="70" t="s">
        <v>82</v>
      </c>
      <c r="H75" s="19">
        <v>45048</v>
      </c>
      <c r="I75" s="19">
        <v>45169</v>
      </c>
      <c r="J75" s="63">
        <v>0</v>
      </c>
    </row>
    <row r="76" spans="1:10" ht="50.1" customHeight="1" x14ac:dyDescent="0.2">
      <c r="A76" s="55">
        <v>40</v>
      </c>
      <c r="B76" s="66" t="s">
        <v>75</v>
      </c>
      <c r="C76" s="68" t="s">
        <v>106</v>
      </c>
      <c r="D76" s="45" t="s">
        <v>16</v>
      </c>
      <c r="E76" s="16">
        <v>15000</v>
      </c>
      <c r="F76" s="32">
        <f>SUM(15000/31*30)+45000</f>
        <v>59516.129032258061</v>
      </c>
      <c r="G76" s="70" t="s">
        <v>82</v>
      </c>
      <c r="H76" s="19">
        <v>45048</v>
      </c>
      <c r="I76" s="19">
        <v>45169</v>
      </c>
      <c r="J76" s="56">
        <v>0</v>
      </c>
    </row>
    <row r="77" spans="1:10" ht="50.1" customHeight="1" x14ac:dyDescent="0.2">
      <c r="A77" s="55">
        <v>41</v>
      </c>
      <c r="B77" s="66" t="s">
        <v>124</v>
      </c>
      <c r="C77" s="68" t="s">
        <v>125</v>
      </c>
      <c r="D77" s="45" t="s">
        <v>18</v>
      </c>
      <c r="E77" s="16">
        <v>12000</v>
      </c>
      <c r="F77" s="32">
        <f t="shared" si="8"/>
        <v>47612.903225806454</v>
      </c>
      <c r="G77" s="70" t="s">
        <v>82</v>
      </c>
      <c r="H77" s="19">
        <v>45048</v>
      </c>
      <c r="I77" s="19">
        <v>45169</v>
      </c>
      <c r="J77" s="63">
        <v>0</v>
      </c>
    </row>
    <row r="78" spans="1:10" s="15" customFormat="1" ht="17.25" customHeight="1" x14ac:dyDescent="0.2">
      <c r="A78" s="12"/>
      <c r="B78" s="50" t="s">
        <v>28</v>
      </c>
      <c r="C78" s="43"/>
      <c r="D78" s="47"/>
      <c r="E78" s="13"/>
      <c r="F78" s="34"/>
      <c r="G78" s="72"/>
      <c r="H78" s="14"/>
    </row>
    <row r="79" spans="1:10" ht="22.5" customHeight="1" x14ac:dyDescent="0.2">
      <c r="A79" s="75"/>
      <c r="B79" s="75"/>
      <c r="C79" s="12"/>
      <c r="D79" s="48"/>
      <c r="E79" s="10"/>
      <c r="F79" s="35"/>
      <c r="G79" s="73"/>
      <c r="H79" s="7"/>
      <c r="I79" s="7"/>
      <c r="J79" s="8"/>
    </row>
    <row r="80" spans="1:10" ht="22.5" customHeight="1" x14ac:dyDescent="0.2">
      <c r="A80" s="17"/>
      <c r="B80" s="17"/>
      <c r="C80" s="12"/>
      <c r="D80" s="48"/>
      <c r="E80" s="10"/>
      <c r="F80" s="35"/>
      <c r="G80" s="73"/>
      <c r="H80" s="7"/>
      <c r="I80" s="7"/>
      <c r="J80" s="8"/>
    </row>
    <row r="81" spans="1:10" ht="22.5" customHeight="1" x14ac:dyDescent="0.2">
      <c r="A81" s="17"/>
      <c r="B81" s="17"/>
      <c r="C81" s="12"/>
      <c r="D81" s="48"/>
      <c r="E81" s="10"/>
      <c r="F81" s="35"/>
      <c r="G81" s="73"/>
      <c r="H81" s="7"/>
      <c r="I81" s="7"/>
      <c r="J81" s="8"/>
    </row>
    <row r="82" spans="1:10" ht="21.75" customHeight="1" x14ac:dyDescent="0.2">
      <c r="A82" s="39"/>
      <c r="B82" s="51" t="s">
        <v>78</v>
      </c>
      <c r="C82" s="38"/>
      <c r="D82" s="53"/>
      <c r="E82" s="54" t="s">
        <v>33</v>
      </c>
      <c r="F82" s="35"/>
      <c r="G82" s="73"/>
      <c r="H82" s="7"/>
      <c r="I82" s="7"/>
      <c r="J82" s="8"/>
    </row>
    <row r="83" spans="1:10" ht="18.75" customHeight="1" x14ac:dyDescent="0.2">
      <c r="A83" s="76" t="s">
        <v>79</v>
      </c>
      <c r="B83" s="76"/>
      <c r="C83" s="12"/>
      <c r="D83" s="48"/>
      <c r="E83" s="11"/>
      <c r="F83" s="35"/>
      <c r="G83" s="73"/>
      <c r="H83" s="7"/>
      <c r="I83" s="7"/>
      <c r="J83" s="8"/>
    </row>
  </sheetData>
  <mergeCells count="30">
    <mergeCell ref="A57:J57"/>
    <mergeCell ref="A62:J62"/>
    <mergeCell ref="A63:J63"/>
    <mergeCell ref="A64:J64"/>
    <mergeCell ref="A58:D58"/>
    <mergeCell ref="E58:J58"/>
    <mergeCell ref="A59:J59"/>
    <mergeCell ref="A60:J60"/>
    <mergeCell ref="A61:J61"/>
    <mergeCell ref="A4:J4"/>
    <mergeCell ref="A5:J5"/>
    <mergeCell ref="A6:D6"/>
    <mergeCell ref="E6:J6"/>
    <mergeCell ref="A7:J7"/>
    <mergeCell ref="A79:B79"/>
    <mergeCell ref="A83:B83"/>
    <mergeCell ref="A8:J8"/>
    <mergeCell ref="A9:J9"/>
    <mergeCell ref="A10:J10"/>
    <mergeCell ref="A11:J11"/>
    <mergeCell ref="A12:J12"/>
    <mergeCell ref="A31:J31"/>
    <mergeCell ref="A32:D32"/>
    <mergeCell ref="E32:J32"/>
    <mergeCell ref="A33:J33"/>
    <mergeCell ref="A34:J34"/>
    <mergeCell ref="A35:J35"/>
    <mergeCell ref="A36:J36"/>
    <mergeCell ref="A37:J37"/>
    <mergeCell ref="A38:J38"/>
  </mergeCells>
  <phoneticPr fontId="7" type="noConversion"/>
  <pageMargins left="1.5354330708661419" right="0.9055118110236221" top="0.74803149606299213" bottom="0.74803149606299213" header="0.31496062992125984" footer="0.31496062992125984"/>
  <pageSetup scale="44" orientation="landscape" r:id="rId1"/>
  <rowBreaks count="2" manualBreakCount="2">
    <brk id="29" max="9" man="1"/>
    <brk id="5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2023-06-13T15:27:54Z</cp:lastPrinted>
  <dcterms:created xsi:type="dcterms:W3CDTF">2015-06-25T15:16:13Z</dcterms:created>
  <dcterms:modified xsi:type="dcterms:W3CDTF">2023-06-13T15:30:07Z</dcterms:modified>
</cp:coreProperties>
</file>