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raldana\Desktop\UIP mensual octubre\"/>
    </mc:Choice>
  </mc:AlternateContent>
  <xr:revisionPtr revIDLastSave="0" documentId="8_{FE6A4895-0581-4613-A4DE-5DEB857645CE}" xr6:coauthVersionLast="47" xr6:coauthVersionMax="47" xr10:uidLastSave="{00000000-0000-0000-0000-000000000000}"/>
  <bookViews>
    <workbookView xWindow="-120" yWindow="-120" windowWidth="21840" windowHeight="13140" activeTab="2" xr2:uid="{00000000-000D-0000-FFFF-FFFF00000000}"/>
  </bookViews>
  <sheets>
    <sheet name="Carátula" sheetId="1" r:id="rId1"/>
    <sheet name="Matriz de intervenciones" sheetId="2" state="hidden" r:id="rId2"/>
    <sheet name="2023" sheetId="17" r:id="rId3"/>
    <sheet name="Criterios" sheetId="12" r:id="rId4"/>
  </sheets>
  <definedNames>
    <definedName name="_xlnm._FilterDatabase" localSheetId="3" hidden="1">Criterios!$B$6:$D$73</definedName>
    <definedName name="_xlnm.Print_Area" localSheetId="2">'2023'!$A$1:$GJ$25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O7" i="17" l="1"/>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BC8" i="17"/>
  <c r="BA8" i="17"/>
  <c r="AJ8" i="17"/>
  <c r="U8" i="17"/>
  <c r="S8" i="17"/>
  <c r="GE7" i="17"/>
  <c r="FX7" i="17"/>
  <c r="FQ7" i="17"/>
  <c r="FJ7" i="17"/>
  <c r="FC7" i="17"/>
  <c r="FC9" i="17" s="1"/>
  <c r="EV7" i="17"/>
  <c r="EH7" i="17"/>
  <c r="EA7" i="17"/>
  <c r="DT7" i="17"/>
  <c r="DM7" i="17"/>
  <c r="DF7" i="17"/>
  <c r="BC7" i="17"/>
  <c r="BA7" i="17"/>
  <c r="AL7" i="17"/>
  <c r="AJ7" i="17"/>
  <c r="T7" i="17"/>
  <c r="U7" i="17" s="1"/>
  <c r="S7" i="17"/>
  <c r="DF9" i="17" l="1"/>
  <c r="EV9" i="17"/>
  <c r="BE10" i="17"/>
  <c r="DT9" i="17"/>
  <c r="AN10" i="17"/>
  <c r="W10" i="17"/>
  <c r="FX9" i="17"/>
  <c r="DM9" i="17"/>
  <c r="EO9" i="17"/>
  <c r="FQ9" i="17"/>
  <c r="EA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<sst xmlns="http://schemas.openxmlformats.org/spreadsheetml/2006/main" count="557" uniqueCount="178">
  <si>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</si>
  <si>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</si>
  <si>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</si>
  <si>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</si>
  <si>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</si>
  <si>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</si>
  <si>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</si>
  <si>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</si>
  <si>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</si>
  <si>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</si>
  <si>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</si>
  <si>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</si>
  <si>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</si>
  <si>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</si>
  <si>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</si>
  <si>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</si>
  <si>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</si>
  <si>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</si>
  <si>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</si>
  <si>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</si>
  <si>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</si>
  <si>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</si>
  <si>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</si>
  <si>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</si>
  <si>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</si>
  <si>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</si>
  <si>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</si>
  <si>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</si>
  <si>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</si>
  <si>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</si>
  <si>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</si>
  <si>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</si>
  <si>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</si>
  <si>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</si>
  <si>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</si>
  <si>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</si>
  <si>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</si>
  <si>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</si>
  <si>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</si>
  <si>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</si>
  <si>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</si>
  <si>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</si>
  <si>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</si>
  <si>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</si>
  <si>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</si>
  <si>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</si>
  <si>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</si>
  <si>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</si>
  <si>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</si>
  <si>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</si>
  <si>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</si>
  <si>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</si>
  <si>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</si>
  <si>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</si>
  <si>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</si>
  <si>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</si>
  <si>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</si>
  <si>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</si>
  <si>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</si>
  <si>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</si>
  <si>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</si>
  <si>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</si>
  <si>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</si>
  <si>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</si>
  <si>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</si>
  <si>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</si>
  <si>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</si>
  <si>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</si>
  <si>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</si>
  <si>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</si>
  <si>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</si>
  <si>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</si>
  <si>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</si>
  <si>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</si>
  <si>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</si>
  <si>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</si>
  <si>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</si>
  <si>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</si>
  <si>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</si>
  <si>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</si>
  <si>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</si>
  <si>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</si>
  <si>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</si>
  <si>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</si>
  <si>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</si>
  <si>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</si>
  <si>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</si>
  <si>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</si>
  <si>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</si>
  <si>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</si>
  <si>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</si>
  <si>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</si>
  <si>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</si>
  <si>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</si>
  <si>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</si>
  <si>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</si>
  <si>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</si>
  <si>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</si>
  <si>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</si>
  <si>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</si>
  <si>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</si>
  <si>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</si>
  <si>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</si>
  <si>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</si>
  <si>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</si>
  <si>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</si>
  <si>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</si>
  <si>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</si>
  <si>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</si>
  <si>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</si>
  <si>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</si>
  <si>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</si>
  <si>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</si>
  <si>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</si>
  <si>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</si>
  <si>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</si>
  <si>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</si>
  <si>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</si>
  <si>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</si>
  <si>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</si>
  <si>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</si>
  <si>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</si>
  <si>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</si>
  <si>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</si>
  <si>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</si>
  <si>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</si>
  <si>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</si>
  <si>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</si>
  <si>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</si>
  <si>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</si>
  <si>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</si>
  <si>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</si>
  <si>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</si>
  <si>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</si>
  <si>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</si>
  <si>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</si>
  <si>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</si>
  <si>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</si>
  <si>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</si>
  <si>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</si>
  <si>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</si>
  <si>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</si>
  <si>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</si>
  <si>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</si>
  <si>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</si>
  <si>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</si>
  <si>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</si>
  <si>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</si>
  <si>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</si>
  <si>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</si>
  <si>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</si>
  <si>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</si>
  <si>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</si>
  <si>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</si>
  <si>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</si>
  <si>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</si>
  <si>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</si>
  <si>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</si>
  <si>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</si>
  <si>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</si>
  <si>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</si>
  <si>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</si>
  <si>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</si>
  <si>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</si>
  <si>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</si>
  <si>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</si>
  <si>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</si>
  <si>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</si>
  <si>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</si>
  <si>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</si>
  <si>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</si>
  <si>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</si>
  <si>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</si>
  <si>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</si>
  <si>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</si>
  <si>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</si>
  <si>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</si>
  <si>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octubre 02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</si>
</sst>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53" t="s">
        <v>4</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38"/>
      <c r="BA2" s="38"/>
      <c r="BB2" s="38"/>
      <c r="BC2" s="38"/>
      <c r="BD2" s="38"/>
      <c r="BE2" s="153" t="s">
        <v>4</v>
      </c>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57" t="s">
        <v>0</v>
      </c>
      <c r="C4" s="157" t="s">
        <v>1</v>
      </c>
      <c r="D4" s="157" t="s">
        <v>2</v>
      </c>
      <c r="E4" s="157" t="s">
        <v>3</v>
      </c>
      <c r="F4" s="154" t="s">
        <v>18</v>
      </c>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39"/>
      <c r="BA4" s="39"/>
      <c r="BB4" s="39"/>
      <c r="BC4" s="39"/>
      <c r="BD4" s="39"/>
      <c r="BE4" s="154" t="s">
        <v>18</v>
      </c>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6"/>
    </row>
    <row r="5" spans="2:136" ht="23.25" customHeight="1" thickBot="1" x14ac:dyDescent="0.3">
      <c r="B5" s="158"/>
      <c r="C5" s="158"/>
      <c r="D5" s="158"/>
      <c r="E5" s="158"/>
      <c r="F5" s="166">
        <v>2013</v>
      </c>
      <c r="G5" s="167"/>
      <c r="H5" s="167"/>
      <c r="I5" s="167"/>
      <c r="J5" s="167"/>
      <c r="K5" s="167"/>
      <c r="L5" s="167"/>
      <c r="M5" s="167"/>
      <c r="N5" s="167"/>
      <c r="O5" s="167"/>
      <c r="P5" s="167"/>
      <c r="Q5" s="168"/>
      <c r="R5" s="144" t="s">
        <v>32</v>
      </c>
      <c r="S5" s="146" t="s">
        <v>33</v>
      </c>
      <c r="T5" s="146" t="s">
        <v>34</v>
      </c>
      <c r="U5" s="148" t="s">
        <v>35</v>
      </c>
      <c r="V5" s="150" t="s">
        <v>36</v>
      </c>
      <c r="W5" s="166">
        <v>2014</v>
      </c>
      <c r="X5" s="167"/>
      <c r="Y5" s="167"/>
      <c r="Z5" s="167"/>
      <c r="AA5" s="167"/>
      <c r="AB5" s="167"/>
      <c r="AC5" s="167"/>
      <c r="AD5" s="167"/>
      <c r="AE5" s="167"/>
      <c r="AF5" s="167"/>
      <c r="AG5" s="167"/>
      <c r="AH5" s="168"/>
      <c r="AI5" s="144" t="s">
        <v>32</v>
      </c>
      <c r="AJ5" s="146" t="s">
        <v>33</v>
      </c>
      <c r="AK5" s="146" t="s">
        <v>34</v>
      </c>
      <c r="AL5" s="148" t="s">
        <v>35</v>
      </c>
      <c r="AM5" s="150" t="s">
        <v>36</v>
      </c>
      <c r="AN5" s="154">
        <v>2015</v>
      </c>
      <c r="AO5" s="155"/>
      <c r="AP5" s="155"/>
      <c r="AQ5" s="155"/>
      <c r="AR5" s="155"/>
      <c r="AS5" s="155"/>
      <c r="AT5" s="155"/>
      <c r="AU5" s="155"/>
      <c r="AV5" s="155"/>
      <c r="AW5" s="155"/>
      <c r="AX5" s="155"/>
      <c r="AY5" s="156"/>
      <c r="AZ5" s="144" t="s">
        <v>32</v>
      </c>
      <c r="BA5" s="146" t="s">
        <v>33</v>
      </c>
      <c r="BB5" s="146" t="s">
        <v>34</v>
      </c>
      <c r="BC5" s="146" t="s">
        <v>35</v>
      </c>
      <c r="BD5" s="150" t="s">
        <v>36</v>
      </c>
      <c r="BE5" s="166">
        <v>2016</v>
      </c>
      <c r="BF5" s="167"/>
      <c r="BG5" s="167"/>
      <c r="BH5" s="167"/>
      <c r="BI5" s="167"/>
      <c r="BJ5" s="167"/>
      <c r="BK5" s="167"/>
      <c r="BL5" s="167"/>
      <c r="BM5" s="167"/>
      <c r="BN5" s="167"/>
      <c r="BO5" s="167"/>
      <c r="BP5" s="168"/>
      <c r="BQ5" s="144" t="s">
        <v>32</v>
      </c>
      <c r="BR5" s="146" t="s">
        <v>33</v>
      </c>
      <c r="BS5" s="146" t="s">
        <v>34</v>
      </c>
      <c r="BT5" s="146" t="s">
        <v>35</v>
      </c>
      <c r="BU5" s="150" t="s">
        <v>36</v>
      </c>
      <c r="BV5" s="166">
        <v>2017</v>
      </c>
      <c r="BW5" s="167"/>
      <c r="BX5" s="167"/>
      <c r="BY5" s="167"/>
      <c r="BZ5" s="167"/>
      <c r="CA5" s="167"/>
      <c r="CB5" s="167"/>
      <c r="CC5" s="167"/>
      <c r="CD5" s="167"/>
      <c r="CE5" s="167"/>
      <c r="CF5" s="167"/>
      <c r="CG5" s="168"/>
      <c r="CH5" s="144" t="s">
        <v>32</v>
      </c>
      <c r="CI5" s="146" t="s">
        <v>33</v>
      </c>
      <c r="CJ5" s="146" t="s">
        <v>34</v>
      </c>
      <c r="CK5" s="146" t="s">
        <v>35</v>
      </c>
      <c r="CL5" s="150" t="s">
        <v>36</v>
      </c>
      <c r="CM5" s="166">
        <v>2018</v>
      </c>
      <c r="CN5" s="167"/>
      <c r="CO5" s="167"/>
      <c r="CP5" s="167"/>
      <c r="CQ5" s="167"/>
      <c r="CR5" s="167"/>
      <c r="CS5" s="167"/>
      <c r="CT5" s="167"/>
      <c r="CU5" s="167"/>
      <c r="CV5" s="167"/>
      <c r="CW5" s="167"/>
      <c r="CX5" s="168"/>
      <c r="CY5" s="144" t="s">
        <v>32</v>
      </c>
      <c r="CZ5" s="146" t="s">
        <v>33</v>
      </c>
      <c r="DA5" s="146" t="s">
        <v>34</v>
      </c>
      <c r="DB5" s="148" t="s">
        <v>35</v>
      </c>
      <c r="DC5" s="150" t="s">
        <v>36</v>
      </c>
      <c r="DG5" s="144" t="s">
        <v>32</v>
      </c>
      <c r="DH5" s="146" t="s">
        <v>33</v>
      </c>
      <c r="DI5" s="146" t="s">
        <v>34</v>
      </c>
      <c r="DJ5" s="148" t="s">
        <v>35</v>
      </c>
      <c r="DK5" s="150" t="s">
        <v>36</v>
      </c>
      <c r="DN5" s="144" t="s">
        <v>32</v>
      </c>
      <c r="DO5" s="146" t="s">
        <v>33</v>
      </c>
      <c r="DP5" s="146" t="s">
        <v>34</v>
      </c>
      <c r="DQ5" s="148" t="s">
        <v>35</v>
      </c>
      <c r="DR5" s="150" t="s">
        <v>36</v>
      </c>
      <c r="DU5" s="144" t="s">
        <v>32</v>
      </c>
      <c r="DV5" s="146" t="s">
        <v>33</v>
      </c>
      <c r="DW5" s="146" t="s">
        <v>34</v>
      </c>
      <c r="DX5" s="148" t="s">
        <v>35</v>
      </c>
      <c r="DY5" s="150" t="s">
        <v>36</v>
      </c>
      <c r="EB5" s="144" t="s">
        <v>32</v>
      </c>
      <c r="EC5" s="146" t="s">
        <v>33</v>
      </c>
      <c r="ED5" s="146" t="s">
        <v>34</v>
      </c>
      <c r="EE5" s="148" t="s">
        <v>35</v>
      </c>
      <c r="EF5" s="150" t="s">
        <v>36</v>
      </c>
    </row>
    <row r="6" spans="2:136" ht="30.75" customHeight="1" thickBot="1" x14ac:dyDescent="0.3">
      <c r="B6" s="159"/>
      <c r="C6" s="159"/>
      <c r="D6" s="159"/>
      <c r="E6" s="159"/>
      <c r="F6" s="17" t="s">
        <v>8</v>
      </c>
      <c r="G6" s="18" t="s">
        <v>7</v>
      </c>
      <c r="H6" s="18" t="s">
        <v>9</v>
      </c>
      <c r="I6" s="18" t="s">
        <v>10</v>
      </c>
      <c r="J6" s="18" t="s">
        <v>9</v>
      </c>
      <c r="K6" s="18" t="s">
        <v>11</v>
      </c>
      <c r="L6" s="18" t="s">
        <v>11</v>
      </c>
      <c r="M6" s="18" t="s">
        <v>10</v>
      </c>
      <c r="N6" s="18" t="s">
        <v>12</v>
      </c>
      <c r="O6" s="18" t="s">
        <v>13</v>
      </c>
      <c r="P6" s="18" t="s">
        <v>14</v>
      </c>
      <c r="Q6" s="19" t="s">
        <v>15</v>
      </c>
      <c r="R6" s="145"/>
      <c r="S6" s="147"/>
      <c r="T6" s="147"/>
      <c r="U6" s="149"/>
      <c r="V6" s="151"/>
      <c r="W6" s="20" t="s">
        <v>16</v>
      </c>
      <c r="X6" s="16" t="s">
        <v>7</v>
      </c>
      <c r="Y6" s="16" t="s">
        <v>9</v>
      </c>
      <c r="Z6" s="16" t="s">
        <v>10</v>
      </c>
      <c r="AA6" s="16" t="s">
        <v>9</v>
      </c>
      <c r="AB6" s="16" t="s">
        <v>11</v>
      </c>
      <c r="AC6" s="16" t="s">
        <v>11</v>
      </c>
      <c r="AD6" s="16" t="s">
        <v>10</v>
      </c>
      <c r="AE6" s="16" t="s">
        <v>12</v>
      </c>
      <c r="AF6" s="16" t="s">
        <v>13</v>
      </c>
      <c r="AG6" s="16" t="s">
        <v>14</v>
      </c>
      <c r="AH6" s="21" t="s">
        <v>15</v>
      </c>
      <c r="AI6" s="145"/>
      <c r="AJ6" s="147"/>
      <c r="AK6" s="147"/>
      <c r="AL6" s="149"/>
      <c r="AM6" s="151"/>
      <c r="AN6" s="17" t="s">
        <v>16</v>
      </c>
      <c r="AO6" s="18" t="s">
        <v>7</v>
      </c>
      <c r="AP6" s="18" t="s">
        <v>9</v>
      </c>
      <c r="AQ6" s="18" t="s">
        <v>10</v>
      </c>
      <c r="AR6" s="18" t="s">
        <v>9</v>
      </c>
      <c r="AS6" s="18" t="s">
        <v>11</v>
      </c>
      <c r="AT6" s="18" t="s">
        <v>11</v>
      </c>
      <c r="AU6" s="18" t="s">
        <v>10</v>
      </c>
      <c r="AV6" s="18" t="s">
        <v>12</v>
      </c>
      <c r="AW6" s="18" t="s">
        <v>13</v>
      </c>
      <c r="AX6" s="18" t="s">
        <v>14</v>
      </c>
      <c r="AY6" s="19" t="s">
        <v>15</v>
      </c>
      <c r="AZ6" s="145"/>
      <c r="BA6" s="147"/>
      <c r="BB6" s="147"/>
      <c r="BC6" s="147"/>
      <c r="BD6" s="175"/>
      <c r="BE6" s="20" t="s">
        <v>16</v>
      </c>
      <c r="BF6" s="16" t="s">
        <v>7</v>
      </c>
      <c r="BG6" s="16" t="s">
        <v>9</v>
      </c>
      <c r="BH6" s="16" t="s">
        <v>10</v>
      </c>
      <c r="BI6" s="16" t="s">
        <v>9</v>
      </c>
      <c r="BJ6" s="16" t="s">
        <v>11</v>
      </c>
      <c r="BK6" s="16" t="s">
        <v>11</v>
      </c>
      <c r="BL6" s="16" t="s">
        <v>10</v>
      </c>
      <c r="BM6" s="16" t="s">
        <v>12</v>
      </c>
      <c r="BN6" s="16" t="s">
        <v>13</v>
      </c>
      <c r="BO6" s="16" t="s">
        <v>14</v>
      </c>
      <c r="BP6" s="21" t="s">
        <v>15</v>
      </c>
      <c r="BQ6" s="145"/>
      <c r="BR6" s="147"/>
      <c r="BS6" s="147"/>
      <c r="BT6" s="147"/>
      <c r="BU6" s="151"/>
      <c r="BV6" s="20" t="s">
        <v>16</v>
      </c>
      <c r="BW6" s="16" t="s">
        <v>7</v>
      </c>
      <c r="BX6" s="16" t="s">
        <v>9</v>
      </c>
      <c r="BY6" s="16" t="s">
        <v>10</v>
      </c>
      <c r="BZ6" s="16" t="s">
        <v>9</v>
      </c>
      <c r="CA6" s="16" t="s">
        <v>11</v>
      </c>
      <c r="CB6" s="16" t="s">
        <v>11</v>
      </c>
      <c r="CC6" s="16" t="s">
        <v>10</v>
      </c>
      <c r="CD6" s="16" t="s">
        <v>12</v>
      </c>
      <c r="CE6" s="16" t="s">
        <v>13</v>
      </c>
      <c r="CF6" s="16" t="s">
        <v>14</v>
      </c>
      <c r="CG6" s="21" t="s">
        <v>15</v>
      </c>
      <c r="CH6" s="145"/>
      <c r="CI6" s="147"/>
      <c r="CJ6" s="147"/>
      <c r="CK6" s="147"/>
      <c r="CL6" s="151"/>
      <c r="CM6" s="17" t="s">
        <v>16</v>
      </c>
      <c r="CN6" s="18" t="s">
        <v>7</v>
      </c>
      <c r="CO6" s="18" t="s">
        <v>9</v>
      </c>
      <c r="CP6" s="18" t="s">
        <v>10</v>
      </c>
      <c r="CQ6" s="18" t="s">
        <v>9</v>
      </c>
      <c r="CR6" s="18" t="s">
        <v>11</v>
      </c>
      <c r="CS6" s="18" t="s">
        <v>11</v>
      </c>
      <c r="CT6" s="18" t="s">
        <v>10</v>
      </c>
      <c r="CU6" s="18" t="s">
        <v>12</v>
      </c>
      <c r="CV6" s="18" t="s">
        <v>13</v>
      </c>
      <c r="CW6" s="18" t="s">
        <v>14</v>
      </c>
      <c r="CX6" s="19" t="s">
        <v>15</v>
      </c>
      <c r="CY6" s="145"/>
      <c r="CZ6" s="147"/>
      <c r="DA6" s="147"/>
      <c r="DB6" s="149"/>
      <c r="DC6" s="151"/>
      <c r="DF6" s="17" t="s">
        <v>16</v>
      </c>
      <c r="DG6" s="145"/>
      <c r="DH6" s="147"/>
      <c r="DI6" s="147"/>
      <c r="DJ6" s="149"/>
      <c r="DK6" s="151"/>
      <c r="DM6" s="18" t="s">
        <v>7</v>
      </c>
      <c r="DN6" s="145"/>
      <c r="DO6" s="147"/>
      <c r="DP6" s="147"/>
      <c r="DQ6" s="149"/>
      <c r="DR6" s="151"/>
      <c r="DT6" s="18" t="s">
        <v>9</v>
      </c>
      <c r="DU6" s="145"/>
      <c r="DV6" s="147"/>
      <c r="DW6" s="147"/>
      <c r="DX6" s="149"/>
      <c r="DY6" s="151"/>
      <c r="EA6" s="18" t="s">
        <v>10</v>
      </c>
      <c r="EB6" s="145"/>
      <c r="EC6" s="147"/>
      <c r="ED6" s="147"/>
      <c r="EE6" s="149"/>
      <c r="EF6" s="151"/>
    </row>
    <row r="7" spans="2:136" s="31" customFormat="1" ht="70.5" customHeight="1" x14ac:dyDescent="0.25">
      <c r="B7" s="163"/>
      <c r="C7" s="163"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4"/>
      <c r="C8" s="164"/>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4"/>
      <c r="C9" s="164"/>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4"/>
      <c r="C10" s="164"/>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4"/>
      <c r="C11" s="164"/>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65"/>
      <c r="C12" s="164"/>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69" t="s">
        <v>24</v>
      </c>
      <c r="C13" s="170"/>
      <c r="D13" s="170"/>
      <c r="E13" s="171"/>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2" t="s">
        <v>25</v>
      </c>
      <c r="C14" s="173"/>
      <c r="D14" s="173"/>
      <c r="E14" s="174"/>
      <c r="F14" s="160">
        <f>SUM(F13:Q13)</f>
        <v>22631002.82</v>
      </c>
      <c r="G14" s="161"/>
      <c r="H14" s="161"/>
      <c r="I14" s="161"/>
      <c r="J14" s="161"/>
      <c r="K14" s="161"/>
      <c r="L14" s="161"/>
      <c r="M14" s="161"/>
      <c r="N14" s="161"/>
      <c r="O14" s="161"/>
      <c r="P14" s="161"/>
      <c r="Q14" s="162"/>
      <c r="R14" s="24"/>
      <c r="S14" s="24"/>
      <c r="T14" s="24"/>
      <c r="U14" s="24"/>
      <c r="V14" s="24"/>
      <c r="W14" s="160">
        <f>SUM(W13:AH13)</f>
        <v>24597656.260000005</v>
      </c>
      <c r="X14" s="161"/>
      <c r="Y14" s="161"/>
      <c r="Z14" s="161"/>
      <c r="AA14" s="161"/>
      <c r="AB14" s="161"/>
      <c r="AC14" s="161"/>
      <c r="AD14" s="161"/>
      <c r="AE14" s="161"/>
      <c r="AF14" s="161"/>
      <c r="AG14" s="161"/>
      <c r="AH14" s="162"/>
      <c r="AI14" s="24"/>
      <c r="AJ14" s="24"/>
      <c r="AK14" s="24"/>
      <c r="AL14" s="24"/>
      <c r="AM14" s="24"/>
      <c r="AN14" s="160">
        <f>SUM(AN13:AY13)</f>
        <v>24512704.749999996</v>
      </c>
      <c r="AO14" s="161"/>
      <c r="AP14" s="161"/>
      <c r="AQ14" s="161"/>
      <c r="AR14" s="161"/>
      <c r="AS14" s="161"/>
      <c r="AT14" s="161"/>
      <c r="AU14" s="161"/>
      <c r="AV14" s="161"/>
      <c r="AW14" s="161"/>
      <c r="AX14" s="161"/>
      <c r="AY14" s="162"/>
      <c r="AZ14" s="24"/>
      <c r="BA14" s="24"/>
      <c r="BB14" s="24"/>
      <c r="BC14" s="24"/>
      <c r="BD14" s="24"/>
      <c r="BE14" s="160">
        <f>SUM(BE13:BP13)</f>
        <v>21582167.02</v>
      </c>
      <c r="BF14" s="161"/>
      <c r="BG14" s="161"/>
      <c r="BH14" s="161"/>
      <c r="BI14" s="161"/>
      <c r="BJ14" s="161"/>
      <c r="BK14" s="161"/>
      <c r="BL14" s="161"/>
      <c r="BM14" s="161"/>
      <c r="BN14" s="161"/>
      <c r="BO14" s="161"/>
      <c r="BP14" s="162"/>
      <c r="BQ14" s="24"/>
      <c r="BR14" s="24"/>
      <c r="BS14" s="24"/>
      <c r="BT14" s="24"/>
      <c r="BU14" s="24"/>
      <c r="BV14" s="160">
        <f>SUM(BV13:CG13)</f>
        <v>21430066.310000002</v>
      </c>
      <c r="BW14" s="161"/>
      <c r="BX14" s="161"/>
      <c r="BY14" s="161"/>
      <c r="BZ14" s="161"/>
      <c r="CA14" s="161"/>
      <c r="CB14" s="161"/>
      <c r="CC14" s="161"/>
      <c r="CD14" s="161"/>
      <c r="CE14" s="161"/>
      <c r="CF14" s="161"/>
      <c r="CG14" s="162"/>
      <c r="CH14" s="24"/>
      <c r="CI14" s="24"/>
      <c r="CJ14" s="24"/>
      <c r="CK14" s="24"/>
      <c r="CL14" s="24"/>
      <c r="CM14" s="184">
        <f>SUM(CM13:CX13)</f>
        <v>6713279.5</v>
      </c>
      <c r="CN14" s="185"/>
      <c r="CO14" s="185"/>
      <c r="CP14" s="185"/>
      <c r="CQ14" s="185"/>
      <c r="CR14" s="185"/>
      <c r="CS14" s="185"/>
      <c r="CT14" s="185"/>
      <c r="CU14" s="185"/>
      <c r="CV14" s="185"/>
      <c r="CW14" s="185"/>
      <c r="CX14" s="185"/>
      <c r="CY14" s="185"/>
      <c r="CZ14" s="185"/>
      <c r="DA14" s="185"/>
      <c r="DB14" s="185"/>
      <c r="DC14" s="185"/>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76" t="s">
        <v>50</v>
      </c>
      <c r="CN15" s="177"/>
      <c r="CO15" s="177"/>
      <c r="CP15" s="177"/>
      <c r="CQ15" s="177"/>
      <c r="CR15" s="177"/>
      <c r="CS15" s="177"/>
      <c r="CT15" s="177"/>
      <c r="CU15" s="177"/>
      <c r="CV15" s="177"/>
      <c r="CW15" s="177"/>
      <c r="CX15" s="177"/>
      <c r="CY15" s="177"/>
      <c r="CZ15" s="177"/>
      <c r="DA15" s="177"/>
      <c r="DB15" s="177"/>
      <c r="DC15" s="177"/>
      <c r="DF15" s="180" t="s">
        <v>55</v>
      </c>
      <c r="DG15" s="181"/>
      <c r="DH15" s="181"/>
      <c r="DI15" s="181"/>
      <c r="DJ15" s="181"/>
      <c r="DK15" s="182"/>
      <c r="DM15" s="180" t="s">
        <v>58</v>
      </c>
      <c r="DN15" s="181"/>
      <c r="DO15" s="181"/>
      <c r="DP15" s="181"/>
      <c r="DQ15" s="181"/>
      <c r="DR15" s="182"/>
      <c r="DT15" s="180" t="s">
        <v>60</v>
      </c>
      <c r="DU15" s="181"/>
      <c r="DV15" s="181"/>
      <c r="DW15" s="181"/>
      <c r="DX15" s="181"/>
      <c r="DY15" s="182"/>
      <c r="EA15" s="180" t="s">
        <v>60</v>
      </c>
      <c r="EB15" s="181"/>
      <c r="EC15" s="181"/>
      <c r="ED15" s="181"/>
      <c r="EE15" s="181"/>
      <c r="EF15" s="18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78"/>
      <c r="CN16" s="179"/>
      <c r="CO16" s="179"/>
      <c r="CP16" s="179"/>
      <c r="CQ16" s="179"/>
      <c r="CR16" s="179"/>
      <c r="CS16" s="179"/>
      <c r="CT16" s="179"/>
      <c r="CU16" s="179"/>
      <c r="CV16" s="179"/>
      <c r="CW16" s="179"/>
      <c r="CX16" s="179"/>
      <c r="CY16" s="179"/>
      <c r="CZ16" s="179"/>
      <c r="DA16" s="179"/>
      <c r="DB16" s="179"/>
      <c r="DC16" s="179"/>
      <c r="DF16" s="178"/>
      <c r="DG16" s="179"/>
      <c r="DH16" s="179"/>
      <c r="DI16" s="179"/>
      <c r="DJ16" s="179"/>
      <c r="DK16" s="183"/>
      <c r="DM16" s="178"/>
      <c r="DN16" s="179"/>
      <c r="DO16" s="179"/>
      <c r="DP16" s="179"/>
      <c r="DQ16" s="179"/>
      <c r="DR16" s="183"/>
      <c r="DT16" s="178"/>
      <c r="DU16" s="179"/>
      <c r="DV16" s="179"/>
      <c r="DW16" s="179"/>
      <c r="DX16" s="179"/>
      <c r="DY16" s="183"/>
      <c r="EA16" s="178"/>
      <c r="EB16" s="179"/>
      <c r="EC16" s="179"/>
      <c r="ED16" s="179"/>
      <c r="EE16" s="179"/>
      <c r="EF16" s="183"/>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52" t="s">
        <v>19</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22"/>
  <sheetViews>
    <sheetView showGridLines="0" tabSelected="1" view="pageBreakPreview" topLeftCell="E1" zoomScale="55" zoomScaleNormal="55" zoomScaleSheetLayoutView="55" workbookViewId="0">
      <selection activeCell="CQ8" sqref="CQ8"/>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6.5703125" style="68" customWidth="1"/>
    <col min="95" max="95" width="26.28515625" style="68"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customWidth="1"/>
    <col min="174" max="174" width="25" style="65" customWidth="1"/>
    <col min="175" max="175" width="21.85546875" style="65" customWidth="1"/>
    <col min="176" max="176" width="23.7109375" style="65" customWidth="1"/>
    <col min="177" max="177" width="20.42578125" style="65" customWidth="1"/>
    <col min="178" max="178" width="21.5703125" style="65" customWidth="1"/>
    <col min="179" max="179" width="11.42578125" style="65" customWidth="1"/>
    <col min="180" max="180" width="25.7109375" style="65" customWidth="1"/>
    <col min="181" max="181" width="25.28515625" style="65" customWidth="1"/>
    <col min="182" max="182" width="15.28515625" style="65" customWidth="1"/>
    <col min="183" max="183" width="25.28515625" style="65" customWidth="1"/>
    <col min="184" max="184" width="16" style="65" customWidth="1"/>
    <col min="185" max="185" width="21.28515625" style="65" customWidth="1"/>
    <col min="186" max="186" width="5" style="65" customWidth="1"/>
    <col min="187" max="187" width="11.85546875" style="65" customWidth="1"/>
    <col min="188" max="188" width="23.28515625" style="65" customWidth="1"/>
    <col min="189" max="189" width="22" style="65" customWidth="1"/>
    <col min="190" max="190" width="26.140625" style="65" customWidth="1"/>
    <col min="191" max="191" width="23" style="65" customWidth="1"/>
    <col min="192" max="192" width="23.5703125" style="65" customWidth="1"/>
    <col min="193" max="193" width="10.140625" style="65" customWidth="1"/>
    <col min="194" max="241" width="11.42578125" style="65" customWidth="1"/>
    <col min="242" max="16384" width="11.42578125" style="65"/>
  </cols>
  <sheetData>
    <row r="2" spans="2:192" ht="41.25" customHeight="1" x14ac:dyDescent="0.4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row>
    <row r="3" spans="2:192" ht="24" thickBot="1" x14ac:dyDescent="0.4">
      <c r="EP3" s="112"/>
    </row>
    <row r="4" spans="2:192" ht="35.25" customHeight="1" thickBot="1" x14ac:dyDescent="0.45">
      <c r="B4" s="268" t="s">
        <v>0</v>
      </c>
      <c r="C4" s="268" t="s">
        <v>1</v>
      </c>
      <c r="D4" s="268" t="s">
        <v>2</v>
      </c>
      <c r="E4" s="268" t="s">
        <v>3</v>
      </c>
      <c r="F4" s="255" t="s">
        <v>172</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82"/>
      <c r="BA4" s="82"/>
      <c r="BB4" s="82"/>
      <c r="BC4" s="82"/>
      <c r="BD4" s="82"/>
      <c r="BE4" s="255" t="s">
        <v>172</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71"/>
      <c r="CN4" s="271"/>
      <c r="CO4" s="271"/>
      <c r="CP4" s="271"/>
      <c r="CQ4" s="271"/>
      <c r="CR4" s="271"/>
      <c r="CS4" s="271"/>
      <c r="CT4" s="271"/>
      <c r="CU4" s="271"/>
      <c r="CV4" s="271"/>
      <c r="CW4" s="271"/>
      <c r="CX4" s="272"/>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269"/>
      <c r="C5" s="269"/>
      <c r="D5" s="269"/>
      <c r="E5" s="269"/>
      <c r="F5" s="252">
        <v>2013</v>
      </c>
      <c r="G5" s="253"/>
      <c r="H5" s="253"/>
      <c r="I5" s="253"/>
      <c r="J5" s="253"/>
      <c r="K5" s="253"/>
      <c r="L5" s="253"/>
      <c r="M5" s="253"/>
      <c r="N5" s="253"/>
      <c r="O5" s="253"/>
      <c r="P5" s="253"/>
      <c r="Q5" s="254"/>
      <c r="R5" s="222" t="s">
        <v>32</v>
      </c>
      <c r="S5" s="214" t="s">
        <v>33</v>
      </c>
      <c r="T5" s="214" t="s">
        <v>34</v>
      </c>
      <c r="U5" s="265" t="s">
        <v>35</v>
      </c>
      <c r="V5" s="250" t="s">
        <v>36</v>
      </c>
      <c r="W5" s="252">
        <v>2014</v>
      </c>
      <c r="X5" s="253"/>
      <c r="Y5" s="253"/>
      <c r="Z5" s="253"/>
      <c r="AA5" s="253"/>
      <c r="AB5" s="253"/>
      <c r="AC5" s="253"/>
      <c r="AD5" s="253"/>
      <c r="AE5" s="253"/>
      <c r="AF5" s="253"/>
      <c r="AG5" s="253"/>
      <c r="AH5" s="254"/>
      <c r="AI5" s="222" t="s">
        <v>32</v>
      </c>
      <c r="AJ5" s="214" t="s">
        <v>33</v>
      </c>
      <c r="AK5" s="214" t="s">
        <v>34</v>
      </c>
      <c r="AL5" s="265" t="s">
        <v>35</v>
      </c>
      <c r="AM5" s="250" t="s">
        <v>36</v>
      </c>
      <c r="AN5" s="255">
        <v>2015</v>
      </c>
      <c r="AO5" s="256"/>
      <c r="AP5" s="256"/>
      <c r="AQ5" s="256"/>
      <c r="AR5" s="256"/>
      <c r="AS5" s="256"/>
      <c r="AT5" s="256"/>
      <c r="AU5" s="256"/>
      <c r="AV5" s="256"/>
      <c r="AW5" s="256"/>
      <c r="AX5" s="256"/>
      <c r="AY5" s="257"/>
      <c r="AZ5" s="222" t="s">
        <v>32</v>
      </c>
      <c r="BA5" s="214" t="s">
        <v>33</v>
      </c>
      <c r="BB5" s="214" t="s">
        <v>34</v>
      </c>
      <c r="BC5" s="214" t="s">
        <v>35</v>
      </c>
      <c r="BD5" s="250" t="s">
        <v>36</v>
      </c>
      <c r="BE5" s="252">
        <v>2016</v>
      </c>
      <c r="BF5" s="253"/>
      <c r="BG5" s="253"/>
      <c r="BH5" s="253"/>
      <c r="BI5" s="253"/>
      <c r="BJ5" s="253"/>
      <c r="BK5" s="253"/>
      <c r="BL5" s="253"/>
      <c r="BM5" s="253"/>
      <c r="BN5" s="253"/>
      <c r="BO5" s="253"/>
      <c r="BP5" s="254"/>
      <c r="BQ5" s="222" t="s">
        <v>32</v>
      </c>
      <c r="BR5" s="214" t="s">
        <v>33</v>
      </c>
      <c r="BS5" s="214" t="s">
        <v>34</v>
      </c>
      <c r="BT5" s="214" t="s">
        <v>35</v>
      </c>
      <c r="BU5" s="250" t="s">
        <v>36</v>
      </c>
      <c r="BV5" s="252">
        <v>2017</v>
      </c>
      <c r="BW5" s="253"/>
      <c r="BX5" s="253"/>
      <c r="BY5" s="253"/>
      <c r="BZ5" s="253"/>
      <c r="CA5" s="253"/>
      <c r="CB5" s="253"/>
      <c r="CC5" s="253"/>
      <c r="CD5" s="253"/>
      <c r="CE5" s="253"/>
      <c r="CF5" s="253"/>
      <c r="CG5" s="254"/>
      <c r="CH5" s="222" t="s">
        <v>32</v>
      </c>
      <c r="CI5" s="214" t="s">
        <v>33</v>
      </c>
      <c r="CJ5" s="214" t="s">
        <v>34</v>
      </c>
      <c r="CK5" s="214" t="s">
        <v>35</v>
      </c>
      <c r="CL5" s="258" t="s">
        <v>36</v>
      </c>
      <c r="CM5" s="260" t="s">
        <v>176</v>
      </c>
      <c r="CN5" s="261"/>
      <c r="CO5" s="261"/>
      <c r="CP5" s="261"/>
      <c r="CQ5" s="261"/>
      <c r="CR5" s="261"/>
      <c r="CS5" s="261"/>
      <c r="CT5" s="261"/>
      <c r="CU5" s="261"/>
      <c r="CV5" s="261"/>
      <c r="CW5" s="261"/>
      <c r="CX5" s="262"/>
      <c r="CY5" s="263" t="s">
        <v>32</v>
      </c>
      <c r="CZ5" s="248" t="s">
        <v>33</v>
      </c>
      <c r="DA5" s="214" t="s">
        <v>34</v>
      </c>
      <c r="DB5" s="216" t="s">
        <v>35</v>
      </c>
      <c r="DC5" s="218" t="s">
        <v>36</v>
      </c>
      <c r="DD5" s="83"/>
      <c r="DE5" s="83"/>
      <c r="DF5" s="83"/>
      <c r="DG5" s="222" t="s">
        <v>32</v>
      </c>
      <c r="DH5" s="214" t="s">
        <v>33</v>
      </c>
      <c r="DI5" s="214" t="s">
        <v>34</v>
      </c>
      <c r="DJ5" s="216" t="s">
        <v>35</v>
      </c>
      <c r="DK5" s="218" t="s">
        <v>36</v>
      </c>
      <c r="DL5" s="83"/>
      <c r="DM5" s="83"/>
      <c r="DN5" s="222" t="s">
        <v>32</v>
      </c>
      <c r="DO5" s="214" t="s">
        <v>33</v>
      </c>
      <c r="DP5" s="214" t="s">
        <v>34</v>
      </c>
      <c r="DQ5" s="216" t="s">
        <v>35</v>
      </c>
      <c r="DR5" s="218" t="s">
        <v>36</v>
      </c>
      <c r="DS5" s="83"/>
      <c r="DT5" s="83"/>
      <c r="DU5" s="222" t="s">
        <v>32</v>
      </c>
      <c r="DV5" s="214" t="s">
        <v>33</v>
      </c>
      <c r="DW5" s="214" t="s">
        <v>34</v>
      </c>
      <c r="DX5" s="216" t="s">
        <v>35</v>
      </c>
      <c r="DY5" s="218" t="s">
        <v>36</v>
      </c>
      <c r="DZ5" s="83"/>
      <c r="EA5" s="83"/>
      <c r="EB5" s="222" t="s">
        <v>32</v>
      </c>
      <c r="EC5" s="214" t="s">
        <v>33</v>
      </c>
      <c r="ED5" s="214" t="s">
        <v>34</v>
      </c>
      <c r="EE5" s="216" t="s">
        <v>35</v>
      </c>
      <c r="EF5" s="218" t="s">
        <v>36</v>
      </c>
      <c r="EG5" s="83"/>
      <c r="EH5" s="83"/>
      <c r="EI5" s="222" t="s">
        <v>32</v>
      </c>
      <c r="EJ5" s="214" t="s">
        <v>33</v>
      </c>
      <c r="EK5" s="214" t="s">
        <v>34</v>
      </c>
      <c r="EL5" s="216" t="s">
        <v>35</v>
      </c>
      <c r="EM5" s="218" t="s">
        <v>36</v>
      </c>
      <c r="EN5" s="83"/>
      <c r="EO5" s="102"/>
      <c r="EP5" s="246" t="s">
        <v>32</v>
      </c>
      <c r="EQ5" s="240" t="s">
        <v>33</v>
      </c>
      <c r="ER5" s="240" t="s">
        <v>34</v>
      </c>
      <c r="ES5" s="242" t="s">
        <v>35</v>
      </c>
      <c r="ET5" s="244" t="s">
        <v>36</v>
      </c>
      <c r="EW5" s="222" t="s">
        <v>32</v>
      </c>
      <c r="EX5" s="214" t="s">
        <v>33</v>
      </c>
      <c r="EY5" s="214" t="s">
        <v>34</v>
      </c>
      <c r="EZ5" s="216" t="s">
        <v>35</v>
      </c>
      <c r="FA5" s="218" t="s">
        <v>36</v>
      </c>
      <c r="FD5" s="234" t="s">
        <v>32</v>
      </c>
      <c r="FE5" s="236" t="s">
        <v>33</v>
      </c>
      <c r="FF5" s="236" t="s">
        <v>34</v>
      </c>
      <c r="FG5" s="238" t="s">
        <v>35</v>
      </c>
      <c r="FH5" s="224" t="s">
        <v>36</v>
      </c>
      <c r="FJ5" s="68"/>
      <c r="FK5" s="226" t="s">
        <v>32</v>
      </c>
      <c r="FL5" s="228" t="s">
        <v>33</v>
      </c>
      <c r="FM5" s="228" t="s">
        <v>34</v>
      </c>
      <c r="FN5" s="230" t="s">
        <v>35</v>
      </c>
      <c r="FO5" s="232" t="s">
        <v>36</v>
      </c>
      <c r="FR5" s="222" t="s">
        <v>32</v>
      </c>
      <c r="FS5" s="214" t="s">
        <v>33</v>
      </c>
      <c r="FT5" s="214" t="s">
        <v>34</v>
      </c>
      <c r="FU5" s="216" t="s">
        <v>35</v>
      </c>
      <c r="FV5" s="218" t="s">
        <v>36</v>
      </c>
      <c r="FX5" s="83"/>
      <c r="FY5" s="222" t="s">
        <v>32</v>
      </c>
      <c r="FZ5" s="214" t="s">
        <v>33</v>
      </c>
      <c r="GA5" s="214" t="s">
        <v>34</v>
      </c>
      <c r="GB5" s="216" t="s">
        <v>35</v>
      </c>
      <c r="GC5" s="218" t="s">
        <v>36</v>
      </c>
      <c r="GE5" s="127"/>
      <c r="GF5" s="220" t="s">
        <v>32</v>
      </c>
      <c r="GG5" s="196" t="s">
        <v>33</v>
      </c>
      <c r="GH5" s="196" t="s">
        <v>34</v>
      </c>
      <c r="GI5" s="198" t="s">
        <v>35</v>
      </c>
      <c r="GJ5" s="200" t="s">
        <v>36</v>
      </c>
    </row>
    <row r="6" spans="2:192" ht="52.5" customHeight="1" thickBot="1" x14ac:dyDescent="0.45">
      <c r="B6" s="270"/>
      <c r="C6" s="270"/>
      <c r="D6" s="270"/>
      <c r="E6" s="270"/>
      <c r="F6" s="79" t="s">
        <v>8</v>
      </c>
      <c r="G6" s="80" t="s">
        <v>7</v>
      </c>
      <c r="H6" s="80" t="s">
        <v>9</v>
      </c>
      <c r="I6" s="80" t="s">
        <v>10</v>
      </c>
      <c r="J6" s="80" t="s">
        <v>9</v>
      </c>
      <c r="K6" s="80" t="s">
        <v>11</v>
      </c>
      <c r="L6" s="80" t="s">
        <v>11</v>
      </c>
      <c r="M6" s="80" t="s">
        <v>10</v>
      </c>
      <c r="N6" s="80" t="s">
        <v>12</v>
      </c>
      <c r="O6" s="80" t="s">
        <v>13</v>
      </c>
      <c r="P6" s="80" t="s">
        <v>14</v>
      </c>
      <c r="Q6" s="81" t="s">
        <v>15</v>
      </c>
      <c r="R6" s="223"/>
      <c r="S6" s="215"/>
      <c r="T6" s="215"/>
      <c r="U6" s="266"/>
      <c r="V6" s="251"/>
      <c r="W6" s="84" t="s">
        <v>16</v>
      </c>
      <c r="X6" s="85" t="s">
        <v>7</v>
      </c>
      <c r="Y6" s="85" t="s">
        <v>9</v>
      </c>
      <c r="Z6" s="85" t="s">
        <v>10</v>
      </c>
      <c r="AA6" s="85" t="s">
        <v>9</v>
      </c>
      <c r="AB6" s="85" t="s">
        <v>11</v>
      </c>
      <c r="AC6" s="85" t="s">
        <v>11</v>
      </c>
      <c r="AD6" s="85" t="s">
        <v>10</v>
      </c>
      <c r="AE6" s="85" t="s">
        <v>12</v>
      </c>
      <c r="AF6" s="85" t="s">
        <v>13</v>
      </c>
      <c r="AG6" s="85" t="s">
        <v>14</v>
      </c>
      <c r="AH6" s="86" t="s">
        <v>15</v>
      </c>
      <c r="AI6" s="223"/>
      <c r="AJ6" s="215"/>
      <c r="AK6" s="215"/>
      <c r="AL6" s="266"/>
      <c r="AM6" s="251"/>
      <c r="AN6" s="79" t="s">
        <v>16</v>
      </c>
      <c r="AO6" s="80" t="s">
        <v>7</v>
      </c>
      <c r="AP6" s="80" t="s">
        <v>9</v>
      </c>
      <c r="AQ6" s="80" t="s">
        <v>10</v>
      </c>
      <c r="AR6" s="80" t="s">
        <v>9</v>
      </c>
      <c r="AS6" s="80" t="s">
        <v>11</v>
      </c>
      <c r="AT6" s="80" t="s">
        <v>11</v>
      </c>
      <c r="AU6" s="80" t="s">
        <v>10</v>
      </c>
      <c r="AV6" s="80" t="s">
        <v>12</v>
      </c>
      <c r="AW6" s="80" t="s">
        <v>13</v>
      </c>
      <c r="AX6" s="80" t="s">
        <v>14</v>
      </c>
      <c r="AY6" s="81" t="s">
        <v>15</v>
      </c>
      <c r="AZ6" s="223"/>
      <c r="BA6" s="215"/>
      <c r="BB6" s="215"/>
      <c r="BC6" s="215"/>
      <c r="BD6" s="273"/>
      <c r="BE6" s="124" t="s">
        <v>16</v>
      </c>
      <c r="BF6" s="125" t="s">
        <v>7</v>
      </c>
      <c r="BG6" s="125" t="s">
        <v>9</v>
      </c>
      <c r="BH6" s="125" t="s">
        <v>10</v>
      </c>
      <c r="BI6" s="125" t="s">
        <v>9</v>
      </c>
      <c r="BJ6" s="125" t="s">
        <v>11</v>
      </c>
      <c r="BK6" s="125" t="s">
        <v>11</v>
      </c>
      <c r="BL6" s="125" t="s">
        <v>10</v>
      </c>
      <c r="BM6" s="125" t="s">
        <v>12</v>
      </c>
      <c r="BN6" s="125" t="s">
        <v>13</v>
      </c>
      <c r="BO6" s="125" t="s">
        <v>14</v>
      </c>
      <c r="BP6" s="114" t="s">
        <v>15</v>
      </c>
      <c r="BQ6" s="223"/>
      <c r="BR6" s="215"/>
      <c r="BS6" s="215"/>
      <c r="BT6" s="215"/>
      <c r="BU6" s="251"/>
      <c r="BV6" s="124" t="s">
        <v>16</v>
      </c>
      <c r="BW6" s="125" t="s">
        <v>7</v>
      </c>
      <c r="BX6" s="125" t="s">
        <v>9</v>
      </c>
      <c r="BY6" s="125" t="s">
        <v>10</v>
      </c>
      <c r="BZ6" s="125" t="s">
        <v>9</v>
      </c>
      <c r="CA6" s="125" t="s">
        <v>11</v>
      </c>
      <c r="CB6" s="125" t="s">
        <v>11</v>
      </c>
      <c r="CC6" s="125" t="s">
        <v>10</v>
      </c>
      <c r="CD6" s="125" t="s">
        <v>12</v>
      </c>
      <c r="CE6" s="125" t="s">
        <v>13</v>
      </c>
      <c r="CF6" s="125" t="s">
        <v>14</v>
      </c>
      <c r="CG6" s="114" t="s">
        <v>15</v>
      </c>
      <c r="CH6" s="223"/>
      <c r="CI6" s="215"/>
      <c r="CJ6" s="215"/>
      <c r="CK6" s="215"/>
      <c r="CL6" s="259"/>
      <c r="CM6" s="124" t="s">
        <v>16</v>
      </c>
      <c r="CN6" s="125" t="s">
        <v>7</v>
      </c>
      <c r="CO6" s="125" t="s">
        <v>9</v>
      </c>
      <c r="CP6" s="125" t="s">
        <v>10</v>
      </c>
      <c r="CQ6" s="125" t="s">
        <v>9</v>
      </c>
      <c r="CR6" s="125" t="s">
        <v>11</v>
      </c>
      <c r="CS6" s="125" t="s">
        <v>11</v>
      </c>
      <c r="CT6" s="125" t="s">
        <v>10</v>
      </c>
      <c r="CU6" s="125" t="s">
        <v>12</v>
      </c>
      <c r="CV6" s="125" t="s">
        <v>13</v>
      </c>
      <c r="CW6" s="125" t="s">
        <v>14</v>
      </c>
      <c r="CX6" s="114" t="s">
        <v>15</v>
      </c>
      <c r="CY6" s="264"/>
      <c r="CZ6" s="249"/>
      <c r="DA6" s="215"/>
      <c r="DB6" s="217"/>
      <c r="DC6" s="219"/>
      <c r="DD6" s="83"/>
      <c r="DE6" s="83"/>
      <c r="DF6" s="79" t="s">
        <v>16</v>
      </c>
      <c r="DG6" s="223"/>
      <c r="DH6" s="215"/>
      <c r="DI6" s="215"/>
      <c r="DJ6" s="217"/>
      <c r="DK6" s="219"/>
      <c r="DL6" s="83"/>
      <c r="DM6" s="80" t="s">
        <v>7</v>
      </c>
      <c r="DN6" s="223"/>
      <c r="DO6" s="215"/>
      <c r="DP6" s="215"/>
      <c r="DQ6" s="217"/>
      <c r="DR6" s="219"/>
      <c r="DS6" s="83"/>
      <c r="DT6" s="80" t="s">
        <v>9</v>
      </c>
      <c r="DU6" s="223"/>
      <c r="DV6" s="215"/>
      <c r="DW6" s="215"/>
      <c r="DX6" s="217"/>
      <c r="DY6" s="219"/>
      <c r="DZ6" s="83"/>
      <c r="EA6" s="80" t="s">
        <v>10</v>
      </c>
      <c r="EB6" s="223"/>
      <c r="EC6" s="215"/>
      <c r="ED6" s="215"/>
      <c r="EE6" s="217"/>
      <c r="EF6" s="219"/>
      <c r="EG6" s="83"/>
      <c r="EH6" s="80" t="s">
        <v>9</v>
      </c>
      <c r="EI6" s="223"/>
      <c r="EJ6" s="215"/>
      <c r="EK6" s="215"/>
      <c r="EL6" s="217"/>
      <c r="EM6" s="219"/>
      <c r="EN6" s="83"/>
      <c r="EO6" s="103" t="s">
        <v>11</v>
      </c>
      <c r="EP6" s="247"/>
      <c r="EQ6" s="241"/>
      <c r="ER6" s="241"/>
      <c r="ES6" s="243"/>
      <c r="ET6" s="245"/>
      <c r="EV6" s="103" t="s">
        <v>11</v>
      </c>
      <c r="EW6" s="223"/>
      <c r="EX6" s="215"/>
      <c r="EY6" s="215"/>
      <c r="EZ6" s="217"/>
      <c r="FA6" s="219"/>
      <c r="FC6" s="101" t="s">
        <v>10</v>
      </c>
      <c r="FD6" s="235"/>
      <c r="FE6" s="237"/>
      <c r="FF6" s="237"/>
      <c r="FG6" s="239"/>
      <c r="FH6" s="225"/>
      <c r="FJ6" s="101" t="s">
        <v>12</v>
      </c>
      <c r="FK6" s="227"/>
      <c r="FL6" s="229"/>
      <c r="FM6" s="229"/>
      <c r="FN6" s="231"/>
      <c r="FO6" s="233"/>
      <c r="FQ6" s="80" t="s">
        <v>13</v>
      </c>
      <c r="FR6" s="223"/>
      <c r="FS6" s="215"/>
      <c r="FT6" s="215"/>
      <c r="FU6" s="217"/>
      <c r="FV6" s="219"/>
      <c r="FX6" s="80" t="s">
        <v>14</v>
      </c>
      <c r="FY6" s="223"/>
      <c r="FZ6" s="215"/>
      <c r="GA6" s="215"/>
      <c r="GB6" s="217"/>
      <c r="GC6" s="219"/>
      <c r="GE6" s="126" t="s">
        <v>15</v>
      </c>
      <c r="GF6" s="221"/>
      <c r="GG6" s="197"/>
      <c r="GH6" s="197"/>
      <c r="GI6" s="199"/>
      <c r="GJ6" s="201"/>
    </row>
    <row r="7" spans="2:192" s="66" customFormat="1" ht="147" customHeight="1" x14ac:dyDescent="0.25">
      <c r="B7" s="202" t="s">
        <v>175</v>
      </c>
      <c r="C7" s="204"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1042014.77</v>
      </c>
      <c r="CN7" s="121">
        <v>1359454.12</v>
      </c>
      <c r="CO7" s="121">
        <v>1468935.57</v>
      </c>
      <c r="CP7" s="121">
        <v>1426158.68</v>
      </c>
      <c r="CQ7" s="121">
        <v>1136361.68</v>
      </c>
      <c r="CR7" s="121">
        <v>1443804.09</v>
      </c>
      <c r="CS7" s="121">
        <v>1761683.65</v>
      </c>
      <c r="CT7" s="121">
        <v>1347242.68</v>
      </c>
      <c r="CU7" s="121">
        <v>1263009.73</v>
      </c>
      <c r="CV7" s="121">
        <v>1128639</v>
      </c>
      <c r="CW7" s="121">
        <v>0</v>
      </c>
      <c r="CX7" s="121">
        <v>0</v>
      </c>
      <c r="CY7" s="77">
        <f>+DG7+DN7+DU7+EB7+EI7+EP7+EW7+FD7+FK7+FR7+FY7+GF7</f>
        <v>11458137.459999999</v>
      </c>
      <c r="CZ7" s="70">
        <v>0</v>
      </c>
      <c r="DA7" s="70">
        <f>+DI7+DP7+DW7+ED7+EK7+ER7+EY7+FF7+FM7+FT7+GA7+GH7</f>
        <v>1919166.51</v>
      </c>
      <c r="DB7" s="92"/>
      <c r="DC7" s="116">
        <v>0</v>
      </c>
      <c r="DD7" s="94"/>
      <c r="DE7" s="94"/>
      <c r="DF7" s="73">
        <f>+CM7</f>
        <v>1042014.77</v>
      </c>
      <c r="DG7" s="69">
        <v>1028008.52</v>
      </c>
      <c r="DH7" s="70">
        <v>0</v>
      </c>
      <c r="DI7" s="69">
        <v>14006.25</v>
      </c>
      <c r="DJ7" s="71">
        <v>0</v>
      </c>
      <c r="DK7" s="72">
        <v>0</v>
      </c>
      <c r="DL7" s="94"/>
      <c r="DM7" s="76">
        <f>+CN7</f>
        <v>1359454.12</v>
      </c>
      <c r="DN7" s="77">
        <v>856738.97</v>
      </c>
      <c r="DO7" s="70">
        <v>0</v>
      </c>
      <c r="DP7" s="77">
        <v>502715.15</v>
      </c>
      <c r="DQ7" s="71">
        <v>0</v>
      </c>
      <c r="DR7" s="72">
        <v>0</v>
      </c>
      <c r="DS7" s="94"/>
      <c r="DT7" s="76">
        <f>+CO7</f>
        <v>1468935.57</v>
      </c>
      <c r="DU7" s="77">
        <v>1184381.5</v>
      </c>
      <c r="DV7" s="70"/>
      <c r="DW7" s="77">
        <v>284554.07</v>
      </c>
      <c r="DX7" s="71"/>
      <c r="DY7" s="72">
        <v>0</v>
      </c>
      <c r="DZ7" s="94"/>
      <c r="EA7" s="76">
        <f>+CP7</f>
        <v>1426158.68</v>
      </c>
      <c r="EB7" s="77">
        <v>999072.55</v>
      </c>
      <c r="EC7" s="70">
        <v>0</v>
      </c>
      <c r="ED7" s="77">
        <v>427086.13</v>
      </c>
      <c r="EE7" s="71">
        <v>0</v>
      </c>
      <c r="EF7" s="72">
        <v>0</v>
      </c>
      <c r="EG7" s="94"/>
      <c r="EH7" s="76">
        <f>+CQ7</f>
        <v>1136361.68</v>
      </c>
      <c r="EI7" s="77">
        <v>1102199.48</v>
      </c>
      <c r="EJ7" s="70">
        <v>0</v>
      </c>
      <c r="EK7" s="77">
        <v>34162.199999999997</v>
      </c>
      <c r="EL7" s="71">
        <v>0</v>
      </c>
      <c r="EM7" s="72">
        <v>0</v>
      </c>
      <c r="EN7" s="94"/>
      <c r="EO7" s="104">
        <f>+CR7</f>
        <v>1443804.09</v>
      </c>
      <c r="EP7" s="105">
        <v>1224852.26</v>
      </c>
      <c r="EQ7" s="106">
        <v>0</v>
      </c>
      <c r="ER7" s="105">
        <v>218951.83</v>
      </c>
      <c r="ES7" s="107"/>
      <c r="ET7" s="108">
        <v>0</v>
      </c>
      <c r="EU7" s="94"/>
      <c r="EV7" s="104">
        <f>+CS7</f>
        <v>1761683.65</v>
      </c>
      <c r="EW7" s="87">
        <v>1662793.14</v>
      </c>
      <c r="EX7" s="90">
        <v>0</v>
      </c>
      <c r="EY7" s="87">
        <v>98890.51</v>
      </c>
      <c r="EZ7" s="88">
        <v>0</v>
      </c>
      <c r="FA7" s="89">
        <v>0</v>
      </c>
      <c r="FC7" s="76">
        <f>+CT7</f>
        <v>1347242.68</v>
      </c>
      <c r="FD7" s="77">
        <v>1230596.29</v>
      </c>
      <c r="FE7" s="70">
        <v>0</v>
      </c>
      <c r="FF7" s="77">
        <v>116646.39</v>
      </c>
      <c r="FG7" s="71">
        <v>0</v>
      </c>
      <c r="FH7" s="72">
        <v>0</v>
      </c>
      <c r="FJ7" s="76">
        <f>+CU7</f>
        <v>1263009.73</v>
      </c>
      <c r="FK7" s="77">
        <v>1073848.56</v>
      </c>
      <c r="FL7" s="70">
        <v>0</v>
      </c>
      <c r="FM7" s="77">
        <v>189161.17</v>
      </c>
      <c r="FN7" s="71"/>
      <c r="FO7" s="72">
        <v>0</v>
      </c>
      <c r="FQ7" s="76">
        <f>+CV7</f>
        <v>1128639</v>
      </c>
      <c r="FR7" s="77">
        <v>1095646.19</v>
      </c>
      <c r="FS7" s="70">
        <v>0</v>
      </c>
      <c r="FT7" s="77">
        <v>32992.81</v>
      </c>
      <c r="FU7" s="71">
        <v>0</v>
      </c>
      <c r="FV7" s="72">
        <v>0</v>
      </c>
      <c r="FX7" s="115">
        <f>+CW7</f>
        <v>0</v>
      </c>
      <c r="FY7" s="120">
        <v>0</v>
      </c>
      <c r="FZ7" s="70">
        <v>0</v>
      </c>
      <c r="GA7" s="92">
        <v>0</v>
      </c>
      <c r="GB7" s="92">
        <v>0</v>
      </c>
      <c r="GC7" s="116">
        <v>0</v>
      </c>
      <c r="GE7" s="128">
        <f>+CX7</f>
        <v>0</v>
      </c>
      <c r="GF7" s="129">
        <v>0</v>
      </c>
      <c r="GG7" s="130">
        <v>0</v>
      </c>
      <c r="GH7" s="129">
        <v>0</v>
      </c>
      <c r="GI7" s="130">
        <v>0</v>
      </c>
      <c r="GJ7" s="131">
        <v>0</v>
      </c>
    </row>
    <row r="8" spans="2:192" s="66" customFormat="1" ht="354" customHeight="1" thickBot="1" x14ac:dyDescent="0.3">
      <c r="B8" s="203"/>
      <c r="C8" s="205"/>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736632.42</v>
      </c>
      <c r="CN8" s="74">
        <v>608808.92000000004</v>
      </c>
      <c r="CO8" s="74">
        <v>611083.79</v>
      </c>
      <c r="CP8" s="74">
        <v>616564.93999999994</v>
      </c>
      <c r="CQ8" s="74">
        <v>585436.19999999995</v>
      </c>
      <c r="CR8" s="74">
        <v>641435.27</v>
      </c>
      <c r="CS8" s="74">
        <v>1269398.93</v>
      </c>
      <c r="CT8" s="74">
        <v>800294.84</v>
      </c>
      <c r="CU8" s="74">
        <v>655258.01</v>
      </c>
      <c r="CV8" s="74">
        <v>639734.72</v>
      </c>
      <c r="CW8" s="74">
        <v>0</v>
      </c>
      <c r="CX8" s="74">
        <v>0</v>
      </c>
      <c r="CY8" s="117">
        <f>+DG8+DN8+DU8+EB8+EI8+EP8+EW8+FD8+FK8+FR8+FY8+GF8</f>
        <v>7000927.6299999999</v>
      </c>
      <c r="CZ8" s="118">
        <v>0</v>
      </c>
      <c r="DA8" s="118">
        <f>+DI8+DP8+DW8+ED8+EK8+ER8+EY8+FF8+FM8+FT8+GA8+GH8</f>
        <v>163720.40999999997</v>
      </c>
      <c r="DB8" s="118">
        <v>0</v>
      </c>
      <c r="DC8" s="119">
        <v>0</v>
      </c>
      <c r="DD8" s="94"/>
      <c r="DE8" s="94"/>
      <c r="DF8" s="73">
        <f>+CM8</f>
        <v>736632.42</v>
      </c>
      <c r="DG8" s="69">
        <v>736632.42</v>
      </c>
      <c r="DH8" s="71">
        <v>0</v>
      </c>
      <c r="DI8" s="69">
        <v>0</v>
      </c>
      <c r="DJ8" s="71">
        <v>0</v>
      </c>
      <c r="DK8" s="72">
        <v>0</v>
      </c>
      <c r="DL8" s="94"/>
      <c r="DM8" s="76">
        <f>+CN8</f>
        <v>608808.92000000004</v>
      </c>
      <c r="DN8" s="77">
        <v>605573.92000000004</v>
      </c>
      <c r="DO8" s="71"/>
      <c r="DP8" s="77">
        <v>3235</v>
      </c>
      <c r="DQ8" s="71">
        <v>0</v>
      </c>
      <c r="DR8" s="72">
        <v>0</v>
      </c>
      <c r="DS8" s="94"/>
      <c r="DT8" s="76">
        <f>+CO8</f>
        <v>611083.79</v>
      </c>
      <c r="DU8" s="77">
        <v>605278.29</v>
      </c>
      <c r="DV8" s="71"/>
      <c r="DW8" s="77">
        <v>5805.5</v>
      </c>
      <c r="DX8" s="71"/>
      <c r="DY8" s="72">
        <v>0</v>
      </c>
      <c r="DZ8" s="94"/>
      <c r="EA8" s="76">
        <f>+CP8</f>
        <v>616564.93999999994</v>
      </c>
      <c r="EB8" s="77">
        <v>604018.18999999994</v>
      </c>
      <c r="EC8" s="71">
        <v>0</v>
      </c>
      <c r="ED8" s="77">
        <v>12546.75</v>
      </c>
      <c r="EE8" s="71">
        <v>0</v>
      </c>
      <c r="EF8" s="72">
        <v>0</v>
      </c>
      <c r="EG8" s="94"/>
      <c r="EH8" s="76">
        <f t="shared" ref="EH8" si="0">+CQ8</f>
        <v>585436.19999999995</v>
      </c>
      <c r="EI8" s="77">
        <v>565830.19999999995</v>
      </c>
      <c r="EJ8" s="71">
        <v>0</v>
      </c>
      <c r="EK8" s="77">
        <v>19606</v>
      </c>
      <c r="EL8" s="71">
        <v>0</v>
      </c>
      <c r="EM8" s="72">
        <v>0</v>
      </c>
      <c r="EN8" s="94"/>
      <c r="EO8" s="104">
        <f t="shared" ref="EO8" si="1">+CR8</f>
        <v>641435.27</v>
      </c>
      <c r="EP8" s="105">
        <v>593282.87</v>
      </c>
      <c r="EQ8" s="107">
        <v>0</v>
      </c>
      <c r="ER8" s="105">
        <v>48152.4</v>
      </c>
      <c r="ES8" s="107"/>
      <c r="ET8" s="108">
        <v>0</v>
      </c>
      <c r="EU8" s="94"/>
      <c r="EV8" s="104">
        <f t="shared" ref="EV8" si="2">+CS8</f>
        <v>1269398.93</v>
      </c>
      <c r="EW8" s="87">
        <v>1249749.92</v>
      </c>
      <c r="EX8" s="88">
        <v>0</v>
      </c>
      <c r="EY8" s="87">
        <v>19649.009999999998</v>
      </c>
      <c r="EZ8" s="88">
        <v>0</v>
      </c>
      <c r="FA8" s="89">
        <v>0</v>
      </c>
      <c r="FC8" s="76">
        <f>+CT8</f>
        <v>800294.84</v>
      </c>
      <c r="FD8" s="77">
        <v>774348.09</v>
      </c>
      <c r="FE8" s="71">
        <v>0</v>
      </c>
      <c r="FF8" s="77">
        <v>25946.75</v>
      </c>
      <c r="FG8" s="71">
        <v>0</v>
      </c>
      <c r="FH8" s="72">
        <v>0</v>
      </c>
      <c r="FJ8" s="76">
        <f t="shared" ref="FJ8" si="3">+CU8</f>
        <v>655258.01</v>
      </c>
      <c r="FK8" s="77">
        <v>643904.01</v>
      </c>
      <c r="FL8" s="71"/>
      <c r="FM8" s="77">
        <v>11354</v>
      </c>
      <c r="FN8" s="71"/>
      <c r="FO8" s="72">
        <v>0</v>
      </c>
      <c r="FQ8" s="76">
        <f t="shared" ref="FQ8" si="4">+CV8</f>
        <v>639734.72</v>
      </c>
      <c r="FR8" s="77">
        <v>622309.72</v>
      </c>
      <c r="FS8" s="71">
        <v>0</v>
      </c>
      <c r="FT8" s="77">
        <v>17425</v>
      </c>
      <c r="FU8" s="71">
        <v>0</v>
      </c>
      <c r="FV8" s="72">
        <v>0</v>
      </c>
      <c r="FX8" s="115">
        <f t="shared" ref="FX8" si="5">+CW8</f>
        <v>0</v>
      </c>
      <c r="FY8" s="118">
        <v>0</v>
      </c>
      <c r="FZ8" s="118">
        <v>0</v>
      </c>
      <c r="GA8" s="118">
        <v>0</v>
      </c>
      <c r="GB8" s="118">
        <v>0</v>
      </c>
      <c r="GC8" s="119">
        <v>0</v>
      </c>
      <c r="GE8" s="128">
        <f t="shared" ref="GE8" si="6">+CX8</f>
        <v>0</v>
      </c>
      <c r="GF8" s="132">
        <v>0</v>
      </c>
      <c r="GG8" s="133">
        <v>0</v>
      </c>
      <c r="GH8" s="132">
        <v>0</v>
      </c>
      <c r="GI8" s="133">
        <v>0</v>
      </c>
      <c r="GJ8" s="134">
        <v>0</v>
      </c>
    </row>
    <row r="9" spans="2:192" s="66" customFormat="1" ht="70.5" customHeight="1" thickBot="1" x14ac:dyDescent="0.45">
      <c r="B9" s="206" t="s">
        <v>24</v>
      </c>
      <c r="C9" s="207"/>
      <c r="D9" s="207"/>
      <c r="E9" s="208"/>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1778647.19</v>
      </c>
      <c r="CN9" s="75">
        <f t="shared" si="12"/>
        <v>1968263.04</v>
      </c>
      <c r="CO9" s="75">
        <f t="shared" si="12"/>
        <v>2080019.36</v>
      </c>
      <c r="CP9" s="75">
        <f>SUM(CP7:CP8)</f>
        <v>2042723.6199999999</v>
      </c>
      <c r="CQ9" s="75">
        <f t="shared" si="12"/>
        <v>1721797.88</v>
      </c>
      <c r="CR9" s="75">
        <f t="shared" si="12"/>
        <v>2085239.36</v>
      </c>
      <c r="CS9" s="75">
        <f t="shared" si="12"/>
        <v>3031082.58</v>
      </c>
      <c r="CT9" s="75">
        <f t="shared" si="12"/>
        <v>2147537.52</v>
      </c>
      <c r="CU9" s="75">
        <f t="shared" si="12"/>
        <v>1918267.74</v>
      </c>
      <c r="CV9" s="75">
        <f t="shared" si="12"/>
        <v>1768373.72</v>
      </c>
      <c r="CW9" s="75">
        <f t="shared" si="12"/>
        <v>0</v>
      </c>
      <c r="CX9" s="75">
        <f t="shared" si="12"/>
        <v>0</v>
      </c>
      <c r="CY9" s="68"/>
      <c r="CZ9" s="68"/>
      <c r="DA9" s="68"/>
      <c r="DB9" s="68"/>
      <c r="DC9" s="68"/>
      <c r="DD9" s="94"/>
      <c r="DE9" s="94"/>
      <c r="DF9" s="78">
        <f>SUM(DF7:DF8)</f>
        <v>1778647.19</v>
      </c>
      <c r="DG9" s="189"/>
      <c r="DH9" s="190"/>
      <c r="DI9" s="190"/>
      <c r="DJ9" s="190"/>
      <c r="DK9" s="190"/>
      <c r="DL9" s="94"/>
      <c r="DM9" s="78">
        <f>SUM(DM7:DM8)</f>
        <v>1968263.04</v>
      </c>
      <c r="DN9" s="68"/>
      <c r="DO9" s="68"/>
      <c r="DP9" s="68"/>
      <c r="DQ9" s="68"/>
      <c r="DR9" s="68"/>
      <c r="DS9" s="94"/>
      <c r="DT9" s="78">
        <f>SUM(DT7:DT8)</f>
        <v>2080019.36</v>
      </c>
      <c r="DU9" s="68"/>
      <c r="DV9" s="68"/>
      <c r="DW9" s="68"/>
      <c r="DX9" s="68"/>
      <c r="DY9" s="68"/>
      <c r="DZ9" s="94"/>
      <c r="EA9" s="78">
        <f>SUM(EA7:EA8)</f>
        <v>2042723.6199999999</v>
      </c>
      <c r="EB9" s="68"/>
      <c r="EC9" s="68"/>
      <c r="ED9" s="68"/>
      <c r="EE9" s="68"/>
      <c r="EF9" s="68"/>
      <c r="EG9" s="94"/>
      <c r="EH9" s="78">
        <f>SUM(EH7:EH8)</f>
        <v>1721797.88</v>
      </c>
      <c r="EI9" s="68"/>
      <c r="EJ9" s="68"/>
      <c r="EK9" s="68"/>
      <c r="EL9" s="68"/>
      <c r="EM9" s="68"/>
      <c r="EN9" s="94"/>
      <c r="EO9" s="109">
        <f>SUM(EO7:EO8)</f>
        <v>2085239.36</v>
      </c>
      <c r="EP9" s="110"/>
      <c r="EQ9" s="110"/>
      <c r="ER9" s="110"/>
      <c r="ES9" s="110"/>
      <c r="ET9" s="110"/>
      <c r="EU9" s="94"/>
      <c r="EV9" s="109">
        <f>SUM(EV7:EV8)</f>
        <v>3031082.58</v>
      </c>
      <c r="EW9" s="212"/>
      <c r="EX9" s="213"/>
      <c r="EY9" s="213"/>
      <c r="EZ9" s="213"/>
      <c r="FA9" s="213"/>
      <c r="FC9" s="78">
        <f>SUM(FC7:FC8)</f>
        <v>2147537.52</v>
      </c>
      <c r="FD9" s="189"/>
      <c r="FE9" s="190"/>
      <c r="FF9" s="190"/>
      <c r="FG9" s="190"/>
      <c r="FH9" s="190"/>
      <c r="FJ9" s="78">
        <f>SUM(FJ7:FJ8)</f>
        <v>1918267.74</v>
      </c>
      <c r="FK9" s="189"/>
      <c r="FL9" s="190"/>
      <c r="FM9" s="190"/>
      <c r="FN9" s="190"/>
      <c r="FO9" s="190"/>
      <c r="FQ9" s="78">
        <f>SUM(FQ7:FQ8)</f>
        <v>1768373.72</v>
      </c>
      <c r="FR9" s="187"/>
      <c r="FS9" s="188"/>
      <c r="FT9" s="188"/>
      <c r="FU9" s="188"/>
      <c r="FV9" s="188"/>
      <c r="FX9" s="78">
        <f>SUM(FX7:FX8)</f>
        <v>0</v>
      </c>
      <c r="FY9" s="189"/>
      <c r="FZ9" s="190"/>
      <c r="GA9" s="190"/>
      <c r="GB9" s="190"/>
      <c r="GC9" s="190"/>
      <c r="GE9" s="135">
        <f>SUM(GE7:GE8)</f>
        <v>0</v>
      </c>
      <c r="GF9" s="191"/>
      <c r="GG9" s="192"/>
      <c r="GH9" s="192"/>
      <c r="GI9" s="192"/>
      <c r="GJ9" s="192"/>
    </row>
    <row r="10" spans="2:192" ht="63" customHeight="1" thickBot="1" x14ac:dyDescent="0.4">
      <c r="B10" s="209"/>
      <c r="C10" s="210"/>
      <c r="D10" s="210"/>
      <c r="E10" s="211"/>
      <c r="F10" s="193">
        <f>SUM(F9:Q9)</f>
        <v>15314647.709999999</v>
      </c>
      <c r="G10" s="194"/>
      <c r="H10" s="194"/>
      <c r="I10" s="194"/>
      <c r="J10" s="194"/>
      <c r="K10" s="194"/>
      <c r="L10" s="194"/>
      <c r="M10" s="194"/>
      <c r="N10" s="194"/>
      <c r="O10" s="194"/>
      <c r="P10" s="194"/>
      <c r="Q10" s="195"/>
      <c r="R10" s="98"/>
      <c r="S10" s="98"/>
      <c r="T10" s="98"/>
      <c r="U10" s="98"/>
      <c r="V10" s="98"/>
      <c r="W10" s="193">
        <f>SUM(W9:AH9)</f>
        <v>14226881.939999999</v>
      </c>
      <c r="X10" s="194"/>
      <c r="Y10" s="194"/>
      <c r="Z10" s="194"/>
      <c r="AA10" s="194"/>
      <c r="AB10" s="194"/>
      <c r="AC10" s="194"/>
      <c r="AD10" s="194"/>
      <c r="AE10" s="194"/>
      <c r="AF10" s="194"/>
      <c r="AG10" s="194"/>
      <c r="AH10" s="195"/>
      <c r="AI10" s="98"/>
      <c r="AJ10" s="98"/>
      <c r="AK10" s="98"/>
      <c r="AL10" s="98"/>
      <c r="AM10" s="98"/>
      <c r="AN10" s="193">
        <f>SUM(AN9:AY9)</f>
        <v>20966064.530000001</v>
      </c>
      <c r="AO10" s="194"/>
      <c r="AP10" s="194"/>
      <c r="AQ10" s="194"/>
      <c r="AR10" s="194"/>
      <c r="AS10" s="194"/>
      <c r="AT10" s="194"/>
      <c r="AU10" s="194"/>
      <c r="AV10" s="194"/>
      <c r="AW10" s="194"/>
      <c r="AX10" s="194"/>
      <c r="AY10" s="195"/>
      <c r="AZ10" s="98"/>
      <c r="BA10" s="98"/>
      <c r="BB10" s="98"/>
      <c r="BC10" s="98"/>
      <c r="BD10" s="98"/>
      <c r="BE10" s="193">
        <f>SUM(BE9:BP9)</f>
        <v>18336375.639999997</v>
      </c>
      <c r="BF10" s="194"/>
      <c r="BG10" s="194"/>
      <c r="BH10" s="194"/>
      <c r="BI10" s="194"/>
      <c r="BJ10" s="194"/>
      <c r="BK10" s="194"/>
      <c r="BL10" s="194"/>
      <c r="BM10" s="194"/>
      <c r="BN10" s="194"/>
      <c r="BO10" s="194"/>
      <c r="BP10" s="195"/>
      <c r="BQ10" s="98"/>
      <c r="BR10" s="98"/>
      <c r="BS10" s="98"/>
      <c r="BT10" s="98"/>
      <c r="BU10" s="98"/>
      <c r="BV10" s="193">
        <f>SUM(BV9:CG9)</f>
        <v>18299276.77</v>
      </c>
      <c r="BW10" s="194"/>
      <c r="BX10" s="194"/>
      <c r="BY10" s="194"/>
      <c r="BZ10" s="194"/>
      <c r="CA10" s="194"/>
      <c r="CB10" s="194"/>
      <c r="CC10" s="194"/>
      <c r="CD10" s="194"/>
      <c r="CE10" s="194"/>
      <c r="CF10" s="194"/>
      <c r="CG10" s="195"/>
      <c r="CH10" s="98"/>
      <c r="CI10" s="98"/>
      <c r="CJ10" s="98"/>
      <c r="CK10" s="98"/>
      <c r="CL10" s="98"/>
      <c r="CM10" s="193">
        <f>SUM(CM9:CX9)</f>
        <v>20541952.009999998</v>
      </c>
      <c r="CN10" s="194"/>
      <c r="CO10" s="194"/>
      <c r="CP10" s="194"/>
      <c r="CQ10" s="194"/>
      <c r="CR10" s="194"/>
      <c r="CS10" s="194"/>
      <c r="CT10" s="194"/>
      <c r="CU10" s="194"/>
      <c r="CV10" s="194"/>
      <c r="CW10" s="194"/>
      <c r="CX10" s="194"/>
      <c r="CY10" s="194"/>
      <c r="CZ10" s="194"/>
      <c r="DA10" s="194"/>
      <c r="DB10" s="194"/>
      <c r="DC10" s="195"/>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186"/>
      <c r="E20" s="186"/>
    </row>
    <row r="21" spans="2:95" x14ac:dyDescent="0.35">
      <c r="D21" s="186"/>
      <c r="E21" s="186"/>
    </row>
    <row r="22" spans="2:95" x14ac:dyDescent="0.35">
      <c r="D22" s="186"/>
      <c r="E22" s="186"/>
      <c r="CQ22" s="99"/>
    </row>
  </sheetData>
  <mergeCells count="122">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D20:E20"/>
    <mergeCell ref="D21:E21"/>
    <mergeCell ref="D22:E22"/>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2023</vt:lpstr>
      <vt:lpstr>Criterios</vt:lpstr>
      <vt:lpstr>'2023'!Área_de_impresión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2023-10-02T17:19:24Z</cp:lastPrinted>
  <dcterms:created xsi:type="dcterms:W3CDTF">2017-01-04T17:47:08Z</dcterms:created>
  <dcterms:modified xsi:type="dcterms:W3CDTF">2023-11-06T22:03:20Z</dcterms:modified>
</cp:coreProperties>
</file>