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mendez\Desktop\a-UIP-\Unidad de Acceso a la Información Delfina\01. Año 2022  -UIP-\Informacion de Oficio 2022\2. Administracion\07. Julio\Editable\"/>
    </mc:Choice>
  </mc:AlternateContent>
  <xr:revisionPtr revIDLastSave="0" documentId="13_ncr:1_{2C0F536B-3BFC-47BC-8B6F-791F8CA57FE9}" xr6:coauthVersionLast="47" xr6:coauthVersionMax="47" xr10:uidLastSave="{00000000-0000-0000-0000-000000000000}"/>
  <bookViews>
    <workbookView xWindow="-120" yWindow="-120" windowWidth="19440" windowHeight="15000" xr2:uid="{0B3D15A2-739B-45A5-9E0C-F775240230DF}"/>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7" i="1" l="1"/>
  <c r="B162" i="1"/>
  <c r="B157" i="1"/>
  <c r="B152" i="1"/>
  <c r="B147" i="1"/>
  <c r="B142" i="1"/>
  <c r="B137" i="1"/>
  <c r="B132" i="1"/>
  <c r="B127" i="1"/>
  <c r="B122" i="1"/>
  <c r="B117" i="1"/>
  <c r="B112" i="1"/>
  <c r="B107" i="1"/>
  <c r="B102" i="1"/>
  <c r="B97" i="1"/>
  <c r="B92" i="1"/>
  <c r="B87" i="1"/>
  <c r="B82" i="1"/>
  <c r="B77" i="1"/>
  <c r="B72" i="1"/>
  <c r="B62" i="1"/>
  <c r="C52" i="1"/>
  <c r="B42" i="1"/>
  <c r="B37" i="1"/>
  <c r="B32" i="1"/>
  <c r="B27" i="1"/>
  <c r="B22" i="1"/>
  <c r="B173" i="1" s="1"/>
  <c r="A7" i="1"/>
  <c r="A6" i="1"/>
  <c r="A5" i="1"/>
</calcChain>
</file>

<file path=xl/sharedStrings.xml><?xml version="1.0" encoding="utf-8"?>
<sst xmlns="http://schemas.openxmlformats.org/spreadsheetml/2006/main" count="764" uniqueCount="182">
  <si>
    <t>Secretaría Presidencial de la Mujer -Seprem-</t>
  </si>
  <si>
    <t>Horario de Atención: 8:00 a 16:30 hrs.</t>
  </si>
  <si>
    <t>Telefono: 2207-9400</t>
  </si>
  <si>
    <t>Dirección: 4ta. Calle 7-37 zona 1, Guatemala</t>
  </si>
  <si>
    <t>Articulo 10, numeral 11, Ley de Acceso a la Información Pública</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</si>
  <si>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</si>
  <si>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MODALIDAD DE CONTRATACIÓN</t>
  </si>
  <si>
    <t>MONTO TOTAL</t>
  </si>
  <si>
    <t>PRECIO UNITARIO</t>
  </si>
  <si>
    <t>UNIDADES</t>
  </si>
  <si>
    <t>RENGLÓN PRESUPUESTARIO</t>
  </si>
  <si>
    <t>CARACTERÍSTICAS DEL PROVEEDOR</t>
  </si>
  <si>
    <t>DETALLES DEL PROCESO DE ADJUDICACIÓN</t>
  </si>
  <si>
    <t>CONTENIDO DEL CONTRATO</t>
  </si>
  <si>
    <t>DOCUMENTO DE RESPALDO</t>
  </si>
  <si>
    <t>COMPRA DIRECTA CON OFERTA ELECTRÓNICA (ART. 43 LCE INCISO B)</t>
  </si>
  <si>
    <t>113
TELEFONÍA</t>
  </si>
  <si>
    <t>Nombre proveedor:</t>
  </si>
  <si>
    <t>COMUNICACIONES CELULARES, SOCIEDAD ANONIMA</t>
  </si>
  <si>
    <t>NOG:</t>
  </si>
  <si>
    <t>No. Del Contrato:</t>
  </si>
  <si>
    <t>ACTA ADMINISTRATIVA
 26-2021.</t>
  </si>
  <si>
    <t>FACTURA FEL
04FBEA76 - 2396866112</t>
  </si>
  <si>
    <t>NIT:</t>
  </si>
  <si>
    <t>Fecha de Publicación:</t>
  </si>
  <si>
    <t>08.noviembre.2021 Hora: 09:27:15 a.m.</t>
  </si>
  <si>
    <t>Plazo del Contrato:</t>
  </si>
  <si>
    <t>01/12/2021 AL 31/12/2021</t>
  </si>
  <si>
    <t>Fecha de presentación de ofertas:</t>
  </si>
  <si>
    <t>10.noviembre.2021 Hora: 10:00:00 a.m.</t>
  </si>
  <si>
    <t>Bien o servicio contrato:</t>
  </si>
  <si>
    <t>SERVICIO DE TELEFONÍA E INTERNET MÓVIL (30 LÍNEAS TELEFÓNICAS), PARA USO DEL PERSONAL DE LA SECRETARÍA PRESIDENCIAL DE LA MUJER, CORRESPONDIENTE A JUNIO 2022, SEGUN ACTA ADMINISTRATIVA 26-2021</t>
  </si>
  <si>
    <t>Fecha de Adjudicación:</t>
  </si>
  <si>
    <t>17.noviembre.2021 Hora: 15:25:18 p.m.</t>
  </si>
  <si>
    <t>Fecha del Contrato/Acta:</t>
  </si>
  <si>
    <t>Estatus:</t>
  </si>
  <si>
    <t xml:space="preserve">	Terminado adjudicado</t>
  </si>
  <si>
    <t>COMNET, SOCIEDAD ANONIMA</t>
  </si>
  <si>
    <t>ACTA ADMINISTRATIVA
 1-2022.</t>
  </si>
  <si>
    <t>FACTURA FEL
4371E905 - 444747557</t>
  </si>
  <si>
    <t>01.diciembre.2021 Hora: 15:17:32 p.m.</t>
  </si>
  <si>
    <t>03/01/2022 AL 31/12/2022</t>
  </si>
  <si>
    <t>03.diciembre.2021 Hora: 02:00:00 p.m.</t>
  </si>
  <si>
    <t>SERVICIO DE ENLACE DE INTERNET CORPORATIVO DE 80 MBS PARA LA SECRETARÍA PRESIDENCIAL DE LA MUJER. SERVICIO DE ENLACE DE INTERNET, CORRESPONDIENTE AL MES DE JULIO 2022, SEGÚN ACTA ADMINISTRATIVA 1-2022.</t>
  </si>
  <si>
    <t>14.diciembre.2021 Hora: 15:43:40 p.m.</t>
  </si>
  <si>
    <t>ARRENDAMIENTO DE BIENES INMUEBLES  (Art.43 inciso e)</t>
  </si>
  <si>
    <t>151
ARRENDAMIENTO DE EDIFICIOS Y LOCALES</t>
  </si>
  <si>
    <t>GARCIA TZUL DE NORATO HERMINIA LEONOR</t>
  </si>
  <si>
    <t>ACTA ADMINISTRATIVA
2-2022</t>
  </si>
  <si>
    <t>FACTURA FEL
546476D9 - 3309063636</t>
  </si>
  <si>
    <t>03.enero.2022 Hora: 15:15:37 p.m.</t>
  </si>
  <si>
    <t>01/01/2022 AL 31/12/2022</t>
  </si>
  <si>
    <t>03.enero.2022 Hora: 15:26:22 p.m.</t>
  </si>
  <si>
    <t>ARRENDAMIENTO DE BIEN INMUEBLE PARA LA OFICINA DE LA SEDE DEPARTAMENTAL DE LA SECRETARÍA PRESIDENCIAL DE LA MUJER, EN EL DEPARTAMENTO DE TOTONICAPAN, PERIODO JULIO 2022, SEGÚN ACTA ADMINISTRATIVA 2-2022.</t>
  </si>
  <si>
    <t>03.enero.2022 Hora: 17:14:18 p.m.</t>
  </si>
  <si>
    <t>Terminado adjudicado</t>
  </si>
  <si>
    <t>G. Y C.  SOCIEDAD ANONIMA</t>
  </si>
  <si>
    <t>CONTRATO ADMINISTRATIVO
1-2022</t>
  </si>
  <si>
    <t>FACTURA FEL
11E0A430 - 4178791732</t>
  </si>
  <si>
    <t>06.enero.2022 Hora: 15:15:21 p.m.</t>
  </si>
  <si>
    <t>06.enero.2022 Hora: 16:54:48 p.m.</t>
  </si>
  <si>
    <t>ARRENDAMIENTO DE BIEN INMUEBLE PARA LAS OFICINAS CENTRALES DE LA SECRETARÍA PRESIDENCIAL DE LA MUJER -SEPREM-, PERIODO JULIO DEL AÑO 2022, SEGÚN CONTRATO DA-1-2022 Y ACUERDO AC-EV-2022-006.</t>
  </si>
  <si>
    <t>06.enero.2022 Hora: 16:59:18 p.m.</t>
  </si>
  <si>
    <t>CORPORACION PENTAGONO ALMACENES, SOCIEDAD ANONIMA</t>
  </si>
  <si>
    <t>CONTRATO ADMINISTRATIVO
2-2022</t>
  </si>
  <si>
    <t>FACTURA FEL
3B020B7C - 2115522548</t>
  </si>
  <si>
    <t>24.marzo.2022 Hora: 14:00:42 p.m.</t>
  </si>
  <si>
    <t>01/01/2022 AL 31/03/2022</t>
  </si>
  <si>
    <t>24.marzo.2022 Hora: 14:03:35 p.m.</t>
  </si>
  <si>
    <t>ARRENDAMIENTO DE UNA BODEGA, PARA RESGUARDAR EL ARCHIVO INSTITUCIONAL, BIENES DE INVENTARIO, INSUMOS Y SUMINISTROS DE ALMACÉN ASÍ COMO OTROS QUE CONSIDERE CONVENIENTES LA SECRETARÍA PRESIDENCIAL DE LA MUJER, PERIODO JULIO 2022, SEGÚN CONTRATO ADMINISTRATIVO DA-2-2022 Y ACUERDO AC-EV-2022-061</t>
  </si>
  <si>
    <t>24.marzo.2022 Hora: 14:06:45 p.m.</t>
  </si>
  <si>
    <t>199
OTROS SERVICIOS</t>
  </si>
  <si>
    <t xml:space="preserve">	INDUSTRIAS Y SERVICIOS MULTIPLES DE GUATEMALA, SOCIEDAD ANONIMA</t>
  </si>
  <si>
    <t>ACTA ADMINISTRATIVA
21-2022</t>
  </si>
  <si>
    <t>FACTURA FEL
8006EF6F- 1897021716</t>
  </si>
  <si>
    <t>25.abril.2022    Hora: 17:01:21 p.m.</t>
  </si>
  <si>
    <t>01/05/2022 AL 31/12/2022</t>
  </si>
  <si>
    <t>SERVICIO DE DESINFECCIÓN, Y FUMIGACIÓN PARA LA SECRETARÍA PRESIDENCIAL DE LA MUJER, CORRESPONDIENTE AL MES DE JULIO 2022.</t>
  </si>
  <si>
    <t>28.abril.2022    Hora: 20:20:48 p.m.</t>
  </si>
  <si>
    <t>153
ARRENDAMIENTO DE MÁQUINAS Y EQUIPOS DE OFICINA</t>
  </si>
  <si>
    <t xml:space="preserve">	RICOH DE GUATEMALA, SOCIEDAD ANONIMA</t>
  </si>
  <si>
    <t>ACTA ADMINISTRATIVA
20-2022</t>
  </si>
  <si>
    <t>FACTURA FEL
FCE1E215 - 427574677</t>
  </si>
  <si>
    <t>19.abril.2022   Hora: 18:19:06 p.m.</t>
  </si>
  <si>
    <t>01/06/2022 AL 31/12/2022</t>
  </si>
  <si>
    <t>22.abril.2022    Hora: 16:30:18 p.m.</t>
  </si>
  <si>
    <t>SERVICIO DE ARRENDAMIENTO DE 3 FOTOCOPIADORAS MULTIFUNCIONALES PARA IMPRESIONES, REPRODUCCIONES Y ESCANEO DE DOCUMENTOS, PARA LA SECRETARÍA PRESIDENCIAL DE LA MUJER, PERIODO JULIO 2022, SEGÚN ACTA ADMINISTRATIVA 20-2022</t>
  </si>
  <si>
    <t>28.abril.2022    Hora: 20:12:21 p.m.</t>
  </si>
  <si>
    <t>COMPRA DE BAJA CUANTÍA (ART.43 INCISO A)</t>
  </si>
  <si>
    <t>165
MANTENIMIENTO Y REPARACIÓN DE MEDIOS DE TRANSPORTE</t>
  </si>
  <si>
    <t>INVERSIONES Y SERVICIOS LA VEINTE SOCIEDAD ANÓNIMA</t>
  </si>
  <si>
    <t>N/A</t>
  </si>
  <si>
    <t>FACTURA FEL 
555864CC- 3529198369</t>
  </si>
  <si>
    <t>SERVICIO MAYOR REALIZADO AL VEHÍCULO MARCA: MITSUBISHI, LÍNEA: NATIVA GLS 4WD, PLACA: O-667BBF, ES NECESARIO PARA MANTENERLO EN FUNCIONAMIENTO ADECUADO, EL CUAL PERTENECE A LA FLOTILLA DE VEHÍCULOS PROPIEDAD DE LA SECRETARÍA PRESIDENCIAL DE LA MUJER.</t>
  </si>
  <si>
    <t>114                         CORREOS Y TELÉGRAFOS</t>
  </si>
  <si>
    <t xml:space="preserve">	CARGO EXPRESO SOCIEDAD ANONIMA</t>
  </si>
  <si>
    <t>FACTURA FEL 
08854F8C- 2877244293</t>
  </si>
  <si>
    <t xml:space="preserve">	5750814</t>
  </si>
  <si>
    <t>SERVICIO DE MENSAJERÍA PARA EL ENVIÓ Y TRASLADO DE CORRESPONDENCIA DE DOCUMENTOS A LAS SEDES DEPARTAMENTALES DE LA SECRETARÍA PRESIDENCIAL DE LA MUJER Y VICEVERSA, PERIODO JULIO 2022</t>
  </si>
  <si>
    <t>114
DERECHO DE BIENES INTANGIBLES</t>
  </si>
  <si>
    <t>CAMARA DE COMERCIO DE GUATEMALA</t>
  </si>
  <si>
    <t>FACTURA FEL 
084AFD8B- 4153033957</t>
  </si>
  <si>
    <t xml:space="preserve">NIT:	</t>
  </si>
  <si>
    <t xml:space="preserve">SERVICIO DE CERTIFICACION DIGITAL DE LA CÁMARA DE COMERCIO DE GUATEMALA,  FIRMA ELECTRÓNICA AVANZADA, PARA LA SEÑORA SECRETARIA Y SUBSECRETARIA DE LA SECRETARÍA PRESIDENCIAL DE LA MUJER, PARA AUTENTICAR LA FIRMA EN LOS DOCUMENTOS DIGITALES QUE SE ENVÍAN.  </t>
  </si>
  <si>
    <t>211
ALIMENTOS PARA PERSONAS</t>
  </si>
  <si>
    <t>OPERADORA GUATEMALTECA DE SERVICIOS SOCIEDAD ANONIMA</t>
  </si>
  <si>
    <t>FACTURA FEL 
37515568- 2779466125</t>
  </si>
  <si>
    <t>ALIMENTACIÓN PARA LA SEGUNDA REUNIÓN DEL MECANISMO INTERSECTORIAL DE SEGUIMIENTO A LA CEDAW, REALIZADO EN EL MUNICIPIO Y DEPARTAMENTO DE GUATEMALA, EL 27/06/2022.</t>
  </si>
  <si>
    <t xml:space="preserve">211                     ALIMENTOS PARA PERSONAS
</t>
  </si>
  <si>
    <t>HOTEL LONGARONE, SOCIEDAD ANONIMA</t>
  </si>
  <si>
    <t>FACTURA FEL 
106CAFB8- 840585169</t>
  </si>
  <si>
    <t>ALIMENTACIÓN PARA LA REUNIÓN DENOMINADA "COORDINAR REUNIONES DE SOCIALIZACIÓN SOBRE EL AVANCE DE LA GESTIÓN DE LA EQUIDAD ENTRE HOMBRES Y MUJERES EN EL PAÍS CON ACTORES ESTRATÉGICOS DEL DESARROLLO, REALIZADO EN EL MUNICIPIO DE RÍO HONDO, DEPARTAMENTO DE ZACAPA, EL 29/06/2022</t>
  </si>
  <si>
    <t>158
DERECHO DE BIENES INTANGIBLES</t>
  </si>
  <si>
    <t>YAC CASTRO PABLO JOSUE</t>
  </si>
  <si>
    <t>FACTURA FEL 
3CB06E9A- 3849601482</t>
  </si>
  <si>
    <t>LICENCIAMIENTO DE SOFTWARE PARA CONSTRUIR PROTOTIPOS DE SISTEMAS DE INFORMACIÓN, BALSAMIQ, QUE SERÁN UTILIZADOS POR LA DIRECCIÓN DE GESTIÓN DE LA INFORMACIÓN, DE LA SECRETARÍA PRESIDENCIAL DE LA MUJER, PARA CONTAR CON LA HERRAMIENTA PARA EL DESARROLLO DE PROTOTIPOS DE ANÁLISIS Y DISEÑO DE SISTEMAS.</t>
  </si>
  <si>
    <t>TECNICENTRO GRAND PRIX SOCIEDAD ANONIMA</t>
  </si>
  <si>
    <t>FACTURA FEL 
0F25C199- 2442608819</t>
  </si>
  <si>
    <t>SERVICIO DE REPARACIÓN AL SISTEMA DE VENTILACIÓN DEL AIRE ACONDICIONADO AL VEHÍCULO MARCA: DAIHATSU, LÍNEA: TERIOS, PLACA: O-328BBH, ES NECESARIO PARA MANTENERLO EN FUNCIONAMIENTO ADECUADO, EL CUAL PERTENECE A LA FLOTILLA DE VEHÍCULOS PROPIEDAD DE LA SECRETARÍA PRESIDENCIAL DE LA MUJER.</t>
  </si>
  <si>
    <t xml:space="preserve">FACTURAS FEL
C1C4B047- 3565372870
</t>
  </si>
  <si>
    <t>SERVICIO DE REPARACIÓN AL VEHÍCULO MARCA:  TOYOTA, LÍNEA: YARIS, PLACA: 0-199BBK, ES NECESARIO PARA MANTENERLO EN FUNCIONAMIENTO ADECUADO, EL CUAL PERTENECE A LA FLOTILLA DE VEHÍCULOS PROPIEDAD DE LA SECRETARÍA PRESIDENCIAL DE LA MUJER.</t>
  </si>
  <si>
    <t>Fecha del Contrato:</t>
  </si>
  <si>
    <t>268
 PRODUCTOS PLÁSTICOS, NYLON, VINIL Y P.V.C.</t>
  </si>
  <si>
    <t>PÉREZ LUX JUSTO RUFINO</t>
  </si>
  <si>
    <t xml:space="preserve">FACTURAS FEL
	FF733A19- 460672333
</t>
  </si>
  <si>
    <t>COMPRA DE BOLSAS DE BASURA Y PASTAS PLÁSTICAS PARA ABASTECER EL ALMACÉN Y ASÍ SUMINISTRAR AL DEPARTAMENTO DE SERVICIOS GENERALES DE LA DIRECCIÓN ADMINISTRATIVA DE LA SECRETARÍA PRESIDENCIAL DE LA MUJER, PARA SU BUEN FUNCIONAMIENTO Y REALIZACIÓN DE ACTIVIDADES.</t>
  </si>
  <si>
    <t>211                     ALIMENTOS PARA PERSONAS</t>
  </si>
  <si>
    <t>TOSTADURIA DE CAFE LEON SOCIEDAD ANONIMA</t>
  </si>
  <si>
    <t xml:space="preserve">FACTURAS FEL
AD4BECB9- 1150699158
</t>
  </si>
  <si>
    <t>COMPRA DE CAFÉ PARA ABASTECER Y SUMINISTRAR EL ALMACÉN DE LA DIRECCIÓN ADMINISTRATIVA, PARA ATENDER REUNIONES DE TRABAJO Y ACTIVIDADES QUE SE REALICEN DENTRO DE LAS INSTALACIONES DE LA SECRETARÍA PRESIDENCIAL DE LA MUJER CON PERSONAS EXTERNAS.</t>
  </si>
  <si>
    <t>PROVEEDORA EMPRESARIAL SOCIEDAD ANONIMA</t>
  </si>
  <si>
    <t xml:space="preserve">FACTURAS FEL
BD126FFD- 1522880294
</t>
  </si>
  <si>
    <t>NIT</t>
  </si>
  <si>
    <t>COMPRA DE AZÚCAR PARA ABASTECER Y SUMINISTRAR EL ALMACÉN DE LA DIRECCIÓN ADMINISTRATIVA, PARA ATENDER REUNIONES DE TRABAJO Y ACTIVIDADES QUE SE REALICEN DENTRO DE LAS INSTALACIONES DE LA SECRETARÍA PRESIDENCIAL DE LA MUJER CON PERSONAS EXTERNAS.</t>
  </si>
  <si>
    <t>DESARROLLO COMERCIAL GUATEMALTECO, SOCIEDAD ANONIMA</t>
  </si>
  <si>
    <t xml:space="preserve">FACTURAS FISICA
	2798E1FA- 3165012327
</t>
  </si>
  <si>
    <t>COMPRA DE 776 CUPONES DE AGUA PURA, LA CUAL ESTARÁ A DISPOSICIÓN Y CONSUMO DE LAS DIFERENTES ACTIVIDADES INSTITUCIONALES Y 600 EN BOTELLA PET 20 ONZAS, PARA PROVEER A LAS PERSONAS QUE PARTICIPAN EN REUNIONES DE TRABAJO Y ACTIVIDADES SUSTANTIVAS DE LA SECRETARÍA PRESIDENCIAL DE LA MUJER.</t>
  </si>
  <si>
    <t xml:space="preserve">	YAC CASTRO PABLO JOSUE</t>
  </si>
  <si>
    <t xml:space="preserve">FACTURAS FEL
79B244A1- 1679901984
</t>
  </si>
  <si>
    <t>SERVICIO DE ALMACENAMIENTO VIRTUAL (HOSTING), PARA EL ALMACENAMIENTO VIRTUAL, PARA EL FUNCIONAMIENTO DE LA PAGINA WEB DE LA SECRETARÍA PRESIDENCIAL DE LA MUJER POR EL PERIODO DEL 01/08/2022 AL 31/07/2023.</t>
  </si>
  <si>
    <t>TELECOMUNICACIONES DE GUATEMALA  SOCIEDAD ANONIMA</t>
  </si>
  <si>
    <t xml:space="preserve">FACTURAS FEL
34F85F98 - 380126776
</t>
  </si>
  <si>
    <t>SERVICIO DE TELEFONIA MOVIL (VOZ, SMS E INTERNET), PARA LA SECRETARIA PRESIDENCIAL DE LA MUJER DE LA SECRETARÍA PRESIDENCIAL DE LA MUJER, PARA EL DESARROLLO ADECUADO DE LAS ACTIVIDADES Y TAREAS INSTITUCIONALES EN EL CUMPLIMIENTO DE SUS FUNCIONES, PERIODO DEL 02/06/2022 AL 01/07/2022.</t>
  </si>
  <si>
    <t>COMUNICACIONES CELULARES  SOCIEDAD ANONIMA</t>
  </si>
  <si>
    <t xml:space="preserve">FACTURAS FEL
30666EBB - 597183264
</t>
  </si>
  <si>
    <t>SERVICIO DE TELEFONIA MOVIL (VOZ, SMS, E INTERNET), PARA PERSONAL DE LA SECRETARÍA PRESIDENCIAL DE LA MUJER, PARA EL DESARROLLO ADECUADO DE LAS ACTIVIDADES Y TAREAS INSTITUCIONALES EN EL CUMPLIMIENTO DE SUS FUNCIONES, PERIODO  JUNIO 2022.</t>
  </si>
  <si>
    <t>PROCEDIMIENTOS REGULADOS POR EL ARTÍCULO 44 LCE (CASOS DE EXCEPCIÓN)</t>
  </si>
  <si>
    <t>111
ENERGIA ELECTRICA</t>
  </si>
  <si>
    <t>EMPRESA ELECTRICA DE GUATEMALA, SOCIEDAD ANONIMA</t>
  </si>
  <si>
    <t xml:space="preserve">FACTURAS FEL
	8142733D - 3614393132
</t>
  </si>
  <si>
    <t>SERVICIO DE ENERGÍA ELÉCTRICA PARA LAS INSTALACIONES DE LA BODEGA DE LA ZONA 18, DONDE SE ENCUENTRA LABORANDO EL PERSONAL DE LA SECRETARÍA PRESIDENCIAL DE LA MUJER, CONTADOR W87126, PERIODO DEL 21/06/2022 AL 21/07/2022.</t>
  </si>
  <si>
    <t>112
AGUA</t>
  </si>
  <si>
    <t>EMPRESA MUNICIPAL DE AGUA DE LA CIUDAD DE GUATEMALA</t>
  </si>
  <si>
    <t>FACTURA FEL
3ABD414F - 423380836</t>
  </si>
  <si>
    <t>SERVICIO DE AGUA POTABLE PARA PROVEER AL PERSONAL DE LA SECRETARÍA PRESIDENCIAL DE LA MUJER, PERÍODO DEL 18/05/2022 AL 17/06/2022, CONTADOR 70387514.</t>
  </si>
  <si>
    <t>111
ENERGÍA ELÉCTRICA</t>
  </si>
  <si>
    <t>EMPRESA ELECTRICA DE GUATEMALA SOCIEDAD ANONIMA</t>
  </si>
  <si>
    <t>FACTURA FEL
39DC8A11 - 1091455492</t>
  </si>
  <si>
    <t>PAGO DE SERVICIO DE ENERGÍA ELÉCTRICA PARA LAS OFICINAS DE LA SECRETARÍA PRESIDENCIAL DE LA MUJER, PERIODO 08/06/2022 AL 08/07/2022, CONTADOR: S63158.</t>
  </si>
  <si>
    <t>FACTURA FEL 	
B3422204 - 1681213474</t>
  </si>
  <si>
    <t>PAGO DE SERVICIO DE ENERGÍA ELÉCTRICA PARA LAS OFICINAS DE LA SECRETARÍA PRESIDENCIAL DE LA MUJER, PERIODO 08/06/2022 AL 08/07/2022, CONTADOR: T29105.</t>
  </si>
  <si>
    <t>115
EXTRACCIÓN DE BASURA Y DESTRUCCIÓN DE DESECHOS SÓLIDOS</t>
  </si>
  <si>
    <t>ARREAGA JIMENEZ OSCAR RENE</t>
  </si>
  <si>
    <t>FACTURA FEL 
F67BD7FA - 2451130867</t>
  </si>
  <si>
    <t>SERVICIO DE EXTRACCIÓN DE BASURA EN LAS INSTALACIONES DE LA SECRETARÍA PRESIDENCIAL DE LA MUJER, -SEPREM-, CORRESPONDIENTE AL MES DE JULIO 2022.</t>
  </si>
  <si>
    <t xml:space="preserve">FACTURA FEL EE85086A - 2680114759 </t>
  </si>
  <si>
    <t>SERVICIO DE TELEFONÍA FIJA E INTERNET PARA LAS INSTALACIONES DE LA BODEGA DE LA ZONA 18, DONDE SE ENCUENTRA LABORANDO EL PERSONAL DE LA SECRETARÍA PRESIDENCIAL DE LA MUJER, PARA OPTIMIZAR LAS ACTIVIDADES Y TAREAS INSTITUCIONALES, PERIODO DEL 02/06/2022 AL 01/07/2022, NUMERO 2220-6131.</t>
  </si>
  <si>
    <t xml:space="preserve">FACTURA FEL   B6C171CB - 2243313871     	
 82D390B4 - 3843836427
                           4D76F257 - 978535948                                                                                                                                                                                                                                                                                                                                                                 </t>
  </si>
  <si>
    <t>SERVICIO DE TELEFONÍA FIJA PARA PROVEER AL PERSONAL DE LAS DIFERENTES DIRECCIONES DE LA SECRETARÍA PRESIDENCIAL DE LA MUJER, PERIODO DEL 02/06/2022 AL 01/07/2022, NUMEROS 2230-0977; 2230-0981 Y 2230-0982.</t>
  </si>
  <si>
    <t>PROCEDIMIENTOS REGULADOS POR EL A+A158:J162RTÍCULO 44 LCE (CASOS DE EXCEPCIÓN)</t>
  </si>
  <si>
    <t>FACTURA FEL 3AF722AD - 2310885085</t>
  </si>
  <si>
    <t>SERVICIO DE TELEFONÍA FIJA PARA PROVEER AL PERSONAL DE LAS DIFERENTES DIRECCIONES DE LA SECRETARÍA PRESIDENCIAL DE LA MUJER, PERIODO DEL 02/06/2022 AL 01/07/2022, NUMERO 2207-9400.</t>
  </si>
  <si>
    <t>NO APLICA LEY DE CONTRATACIONES DEL ESTADO</t>
  </si>
  <si>
    <t>415
VACACIONES PAGADAS POR RETIRO</t>
  </si>
  <si>
    <t>PEDRO ROMEO LÁZARO AGUSTÍN.</t>
  </si>
  <si>
    <t>ACUERDO INTERNO No. SPM-RRHH-E-011-08-2022</t>
  </si>
  <si>
    <t>PAGO DE INDEMNIZACIÓN Y 30 DÍAS DE VACACIONES POR EL PERIODO LABORADO DEL 01/03/2019 AL 31/05/2022 a PEDRO ROMEO LÁZARO AGUSTÍN.</t>
  </si>
  <si>
    <t>413
INDEMNIZACIONES AL PERSONAL</t>
  </si>
  <si>
    <t>PAGO DE INDEMNIZACIÓN Y 30 DÍAS DE VACACIONES POR EL PERIODO LABORADO DEL 01/03/2019 AL 31/05/2022 A PEDRO ROMEO LÁZARO AGUSTÍN.</t>
  </si>
  <si>
    <t>TOTAL</t>
  </si>
  <si>
    <t>Elaborado:</t>
  </si>
  <si>
    <r>
      <rPr>
        <b/>
        <sz val="16"/>
        <color theme="1"/>
        <rFont val="Calibri"/>
        <family val="2"/>
        <scheme val="minor"/>
      </rPr>
      <t xml:space="preserve">Aprobado: </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</si>
</sst>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quot;* #,##0.00_);_(&quot;Q&quot;* \(#,##0.00\);_(&quot;Q&quot;* &quot;-&quot;??_);_(@_)"/>
    <numFmt numFmtId="165" formatCode="&quot;Q&quot;#,##0.00"/>
    <numFmt numFmtId="166" formatCode="_-[$$-540A]* #,##0.00_ ;_-[$$-540A]* \-#,##0.00\ ;_-[$$-540A]* &quot;-&quot;??_ ;_-@_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b/>
      <sz val="12"/>
      <name val="Calibri"/>
      <family val="2"/>
      <scheme val="minor"/>
    </font>
    <font>
      <b/>
      <sz val="12"/>
      <color theme="1"/>
      <name val="Calibri"/>
      <family val="2"/>
      <scheme val="minor"/>
    </font>
    <font>
      <b/>
      <sz val="11"/>
      <color rgb="FF000000"/>
      <name val="Calibri"/>
      <family val="2"/>
      <scheme val="minor"/>
    </font>
    <font>
      <b/>
      <sz val="10"/>
      <color rgb="FF000000"/>
      <name val="Calibri"/>
      <family val="2"/>
      <scheme val="minor"/>
    </font>
    <font>
      <b/>
      <sz val="10"/>
      <name val="Calibri"/>
      <family val="2"/>
      <scheme val="minor"/>
    </font>
    <font>
      <b/>
      <sz val="10"/>
      <color theme="1"/>
      <name val="Calibri"/>
      <family val="2"/>
      <scheme val="minor"/>
    </font>
    <font>
      <b/>
      <sz val="11"/>
      <color rgb="FF000000"/>
      <name val="Verdana"/>
      <family val="2"/>
    </font>
    <font>
      <b/>
      <sz val="9"/>
      <name val="Calibri"/>
      <family val="2"/>
      <scheme val="minor"/>
    </font>
    <font>
      <sz val="10"/>
      <name val="Calibri"/>
      <family val="2"/>
      <scheme val="minor"/>
    </font>
    <font>
      <sz val="18"/>
      <name val="Calibri"/>
      <family val="2"/>
      <scheme val="minor"/>
    </font>
    <font>
      <sz val="16"/>
      <color theme="1"/>
      <name val="Calibri"/>
      <family val="2"/>
      <scheme val="minor"/>
    </font>
    <font>
      <b/>
      <sz val="16"/>
      <color theme="1"/>
      <name val="Calibri"/>
      <family val="2"/>
      <scheme val="minor"/>
    </font>
    <fon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style="medium">
        <color indexed="64"/>
      </left>
      <right/>
      <top/>
      <bottom style="medium">
        <color auto="1"/>
      </bottom>
      <diagonal/>
    </border>
    <border>
      <left/>
      <right/>
      <top/>
      <bottom style="medium">
        <color auto="1"/>
      </bottom>
      <diagonal/>
    </border>
    <border>
      <left/>
      <right style="medium">
        <color indexed="64"/>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indexed="64"/>
      </left>
      <right/>
      <top/>
      <bottom/>
      <diagonal/>
    </border>
    <border>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s>
  <cellStyleXfs count="2">
    <xf numFmtId="0" fontId="0" fillId="0" borderId="0"/>
    <xf numFmtId="43" fontId="1" fillId="0" borderId="0" applyFont="0" applyFill="0" applyBorder="0" applyAlignment="0" applyProtection="0"/>
  </cellStyleXfs>
  <cellXfs count="226">
    <xf numFmtId="0" fontId="0" fillId="0" borderId="0" xfId="0"/>
    <xf numFmtId="0" fontId="5" fillId="0" borderId="0" xfId="0" applyFont="1"/>
    <xf numFmtId="0" fontId="6" fillId="0" borderId="0" xfId="0" applyFont="1"/>
    <xf numFmtId="0" fontId="7" fillId="0" borderId="0" xfId="0" applyFont="1" applyAlignment="1">
      <alignment vertical="center"/>
    </xf>
    <xf numFmtId="0" fontId="7" fillId="2" borderId="12"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center" vertical="center"/>
    </xf>
    <xf numFmtId="0" fontId="5" fillId="0" borderId="0" xfId="0" applyFont="1" applyAlignment="1">
      <alignment vertical="center"/>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3" borderId="21" xfId="0" applyFont="1" applyFill="1" applyBorder="1" applyAlignment="1">
      <alignment vertical="center" wrapText="1"/>
    </xf>
    <xf numFmtId="0" fontId="5"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vertical="center"/>
    </xf>
    <xf numFmtId="0" fontId="6" fillId="2" borderId="2" xfId="0" applyFont="1" applyFill="1" applyBorder="1" applyAlignment="1">
      <alignment horizontal="left" vertical="center"/>
    </xf>
    <xf numFmtId="0" fontId="2" fillId="2" borderId="3" xfId="0" applyFont="1" applyFill="1" applyBorder="1" applyAlignment="1">
      <alignment vertical="center" wrapText="1"/>
    </xf>
    <xf numFmtId="0" fontId="5" fillId="5" borderId="0" xfId="0" applyFont="1" applyFill="1"/>
    <xf numFmtId="0" fontId="5" fillId="2" borderId="6" xfId="0" applyFont="1" applyFill="1" applyBorder="1" applyAlignment="1">
      <alignment vertical="center" wrapText="1"/>
    </xf>
    <xf numFmtId="0" fontId="6" fillId="2" borderId="6" xfId="0" applyFont="1" applyFill="1" applyBorder="1" applyAlignment="1">
      <alignment horizontal="left" vertical="center" wrapText="1"/>
    </xf>
    <xf numFmtId="0" fontId="5" fillId="2" borderId="6" xfId="0" applyFont="1" applyFill="1" applyBorder="1" applyAlignment="1">
      <alignment vertical="center"/>
    </xf>
    <xf numFmtId="0" fontId="6" fillId="2" borderId="6" xfId="0" applyFont="1" applyFill="1" applyBorder="1" applyAlignment="1">
      <alignment vertical="center" wrapText="1"/>
    </xf>
    <xf numFmtId="0" fontId="2" fillId="2" borderId="7" xfId="0" applyFont="1" applyFill="1" applyBorder="1" applyAlignment="1">
      <alignment vertical="center"/>
    </xf>
    <xf numFmtId="0" fontId="2" fillId="2" borderId="7" xfId="0" applyFont="1" applyFill="1" applyBorder="1" applyAlignment="1">
      <alignment horizontal="justify" vertical="center" wrapText="1"/>
    </xf>
    <xf numFmtId="14" fontId="2" fillId="2" borderId="7" xfId="0" applyNumberFormat="1" applyFont="1" applyFill="1" applyBorder="1" applyAlignment="1">
      <alignment horizontal="left" vertical="center"/>
    </xf>
    <xf numFmtId="0" fontId="5" fillId="2" borderId="29" xfId="0" applyFont="1" applyFill="1" applyBorder="1" applyAlignment="1">
      <alignment vertical="center"/>
    </xf>
    <xf numFmtId="0" fontId="6" fillId="2" borderId="29" xfId="0" applyFont="1" applyFill="1" applyBorder="1" applyAlignment="1">
      <alignment vertical="center"/>
    </xf>
    <xf numFmtId="0" fontId="0" fillId="2" borderId="30" xfId="0" applyFill="1" applyBorder="1" applyAlignment="1">
      <alignment vertical="center"/>
    </xf>
    <xf numFmtId="43" fontId="5" fillId="5" borderId="0" xfId="1" applyFont="1" applyFill="1" applyBorder="1"/>
    <xf numFmtId="0" fontId="5" fillId="2" borderId="2" xfId="0"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0" fontId="2" fillId="2" borderId="7" xfId="0" applyFont="1" applyFill="1" applyBorder="1" applyAlignment="1">
      <alignment horizontal="justify" vertical="top" wrapText="1"/>
    </xf>
    <xf numFmtId="43" fontId="5" fillId="5" borderId="0" xfId="0" applyNumberFormat="1" applyFont="1" applyFill="1" applyAlignment="1">
      <alignment vertical="top"/>
    </xf>
    <xf numFmtId="0" fontId="5" fillId="5" borderId="0" xfId="0" applyFont="1" applyFill="1" applyAlignment="1">
      <alignment vertical="top"/>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43" fontId="5" fillId="5" borderId="31" xfId="1" applyFont="1" applyFill="1" applyBorder="1"/>
    <xf numFmtId="0" fontId="5" fillId="5" borderId="31" xfId="0" applyFont="1" applyFill="1" applyBorder="1"/>
    <xf numFmtId="49" fontId="2" fillId="2" borderId="3" xfId="0" applyNumberFormat="1" applyFont="1" applyFill="1" applyBorder="1" applyAlignment="1">
      <alignment horizontal="justify" vertical="center" wrapText="1"/>
    </xf>
    <xf numFmtId="14" fontId="2" fillId="2" borderId="7" xfId="0" applyNumberFormat="1" applyFont="1" applyFill="1" applyBorder="1" applyAlignment="1">
      <alignment vertical="center"/>
    </xf>
    <xf numFmtId="0" fontId="9" fillId="2" borderId="0" xfId="0" applyFont="1" applyFill="1" applyAlignment="1">
      <alignment horizontal="left" wrapText="1"/>
    </xf>
    <xf numFmtId="0" fontId="6" fillId="2" borderId="23" xfId="0" applyFont="1" applyFill="1" applyBorder="1" applyAlignment="1">
      <alignment horizontal="left" vertical="center"/>
    </xf>
    <xf numFmtId="0" fontId="10" fillId="2" borderId="0" xfId="0" applyFont="1" applyFill="1" applyAlignment="1">
      <alignment horizontal="left" vertical="center" wrapText="1"/>
    </xf>
    <xf numFmtId="0" fontId="6" fillId="2" borderId="6" xfId="0" applyFont="1" applyFill="1" applyBorder="1" applyAlignment="1">
      <alignment horizontal="left" vertical="center"/>
    </xf>
    <xf numFmtId="0" fontId="5" fillId="2" borderId="26" xfId="0" applyFont="1" applyFill="1" applyBorder="1" applyAlignment="1">
      <alignment vertical="center" wrapText="1"/>
    </xf>
    <xf numFmtId="0" fontId="6" fillId="2" borderId="25" xfId="0" applyFont="1" applyFill="1" applyBorder="1" applyAlignment="1">
      <alignment horizontal="left" vertical="center"/>
    </xf>
    <xf numFmtId="0" fontId="12" fillId="2" borderId="7" xfId="0" applyFont="1" applyFill="1" applyBorder="1" applyAlignment="1">
      <alignment horizontal="justify" vertical="top" wrapText="1"/>
    </xf>
    <xf numFmtId="0" fontId="5" fillId="2" borderId="28" xfId="0" applyFont="1" applyFill="1" applyBorder="1" applyAlignment="1">
      <alignment vertical="center"/>
    </xf>
    <xf numFmtId="0" fontId="6" fillId="2" borderId="28" xfId="0" applyFont="1" applyFill="1" applyBorder="1" applyAlignment="1">
      <alignment horizontal="left" vertical="center"/>
    </xf>
    <xf numFmtId="0" fontId="11" fillId="2" borderId="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5" xfId="0" applyFont="1" applyFill="1" applyBorder="1" applyAlignment="1">
      <alignment vertical="center" wrapText="1"/>
    </xf>
    <xf numFmtId="0" fontId="11" fillId="2" borderId="28" xfId="0" applyFont="1" applyFill="1" applyBorder="1" applyAlignment="1">
      <alignment vertical="center" wrapText="1"/>
    </xf>
    <xf numFmtId="0" fontId="13" fillId="2" borderId="0" xfId="0" applyFont="1" applyFill="1" applyAlignment="1">
      <alignment horizontal="left" vertical="center"/>
    </xf>
    <xf numFmtId="0" fontId="11" fillId="2" borderId="26" xfId="0" applyFont="1" applyFill="1" applyBorder="1" applyAlignment="1">
      <alignment vertical="justify" wrapText="1"/>
    </xf>
    <xf numFmtId="0" fontId="6" fillId="2" borderId="25" xfId="0" applyFont="1" applyFill="1" applyBorder="1" applyAlignment="1">
      <alignment vertical="justify"/>
    </xf>
    <xf numFmtId="0" fontId="6" fillId="2" borderId="28" xfId="0" applyFont="1" applyFill="1" applyBorder="1" applyAlignment="1">
      <alignment vertical="justify"/>
    </xf>
    <xf numFmtId="0" fontId="5" fillId="2" borderId="23" xfId="0" applyFont="1" applyFill="1" applyBorder="1" applyAlignment="1">
      <alignment vertical="center" wrapText="1"/>
    </xf>
    <xf numFmtId="0" fontId="5" fillId="2" borderId="25" xfId="0" applyFont="1" applyFill="1" applyBorder="1" applyAlignment="1">
      <alignment vertical="center" wrapText="1"/>
    </xf>
    <xf numFmtId="0" fontId="5" fillId="2" borderId="28" xfId="0" applyFont="1" applyFill="1" applyBorder="1" applyAlignment="1">
      <alignment vertical="center" wrapText="1"/>
    </xf>
    <xf numFmtId="0" fontId="6" fillId="2" borderId="0" xfId="0" applyFont="1" applyFill="1" applyAlignment="1">
      <alignment wrapText="1"/>
    </xf>
    <xf numFmtId="43" fontId="5" fillId="0" borderId="0" xfId="1" applyFont="1" applyFill="1" applyBorder="1"/>
    <xf numFmtId="0" fontId="6" fillId="2" borderId="32" xfId="0" applyFont="1" applyFill="1" applyBorder="1" applyAlignment="1">
      <alignment horizontal="left" vertical="center"/>
    </xf>
    <xf numFmtId="0" fontId="2" fillId="2" borderId="7" xfId="0" applyFont="1" applyFill="1" applyBorder="1" applyAlignment="1">
      <alignment horizontal="left" vertical="center"/>
    </xf>
    <xf numFmtId="0" fontId="5" fillId="2" borderId="6" xfId="0" applyFont="1" applyFill="1" applyBorder="1" applyAlignment="1">
      <alignment vertical="top" wrapText="1"/>
    </xf>
    <xf numFmtId="0" fontId="6" fillId="2" borderId="6" xfId="0" applyFont="1" applyFill="1" applyBorder="1" applyAlignment="1">
      <alignment horizontal="left" vertical="top" wrapText="1"/>
    </xf>
    <xf numFmtId="0" fontId="5" fillId="2" borderId="6" xfId="0" applyFont="1" applyFill="1" applyBorder="1" applyAlignment="1">
      <alignment vertical="top"/>
    </xf>
    <xf numFmtId="0" fontId="5" fillId="2" borderId="26" xfId="0" applyFont="1" applyFill="1" applyBorder="1" applyAlignment="1">
      <alignment vertical="center"/>
    </xf>
    <xf numFmtId="0" fontId="6" fillId="2" borderId="26" xfId="0" applyFont="1" applyFill="1" applyBorder="1" applyAlignment="1">
      <alignment horizontal="left" vertical="center"/>
    </xf>
    <xf numFmtId="0" fontId="2" fillId="2" borderId="33" xfId="0" applyFont="1" applyFill="1" applyBorder="1" applyAlignment="1">
      <alignment horizontal="left" vertical="center"/>
    </xf>
    <xf numFmtId="0" fontId="11" fillId="2" borderId="25" xfId="0" applyFont="1" applyFill="1" applyBorder="1" applyAlignment="1">
      <alignment vertical="justify"/>
    </xf>
    <xf numFmtId="0" fontId="10" fillId="2" borderId="0" xfId="0" applyFont="1" applyFill="1" applyAlignment="1">
      <alignment wrapText="1"/>
    </xf>
    <xf numFmtId="0" fontId="5" fillId="2" borderId="26" xfId="0" applyFont="1" applyFill="1" applyBorder="1" applyAlignment="1">
      <alignment vertical="top" wrapText="1"/>
    </xf>
    <xf numFmtId="0" fontId="6" fillId="2" borderId="36" xfId="0" applyFont="1" applyFill="1" applyBorder="1" applyAlignment="1">
      <alignment horizontal="left" vertical="top" wrapText="1"/>
    </xf>
    <xf numFmtId="0" fontId="5" fillId="2" borderId="26" xfId="0" applyFont="1" applyFill="1" applyBorder="1" applyAlignment="1">
      <alignment vertical="top"/>
    </xf>
    <xf numFmtId="0" fontId="5" fillId="2" borderId="25" xfId="0" applyFont="1" applyFill="1" applyBorder="1" applyAlignment="1">
      <alignment vertical="center"/>
    </xf>
    <xf numFmtId="0" fontId="6" fillId="2" borderId="0" xfId="0" applyFont="1" applyFill="1" applyAlignment="1">
      <alignment horizontal="left" vertical="center" wrapText="1"/>
    </xf>
    <xf numFmtId="0" fontId="5" fillId="2" borderId="32" xfId="0" applyFont="1" applyFill="1" applyBorder="1" applyAlignment="1">
      <alignment vertical="center"/>
    </xf>
    <xf numFmtId="0" fontId="6" fillId="2" borderId="0" xfId="0" applyFont="1" applyFill="1" applyAlignment="1">
      <alignment horizontal="left" vertical="center"/>
    </xf>
    <xf numFmtId="0" fontId="11" fillId="2" borderId="28" xfId="0" applyFont="1" applyFill="1" applyBorder="1" applyAlignment="1">
      <alignment vertical="justify"/>
    </xf>
    <xf numFmtId="0" fontId="6" fillId="2" borderId="26" xfId="0" applyFont="1" applyFill="1" applyBorder="1" applyAlignment="1">
      <alignment horizontal="justify" vertical="justify"/>
    </xf>
    <xf numFmtId="0" fontId="11" fillId="2" borderId="25" xfId="0" applyFont="1" applyFill="1" applyBorder="1" applyAlignment="1">
      <alignment horizontal="justify" vertical="justify"/>
    </xf>
    <xf numFmtId="0" fontId="6" fillId="2" borderId="25" xfId="0" applyFont="1" applyFill="1" applyBorder="1" applyAlignment="1">
      <alignment vertical="top"/>
    </xf>
    <xf numFmtId="0" fontId="6" fillId="2" borderId="28" xfId="0" applyFont="1" applyFill="1" applyBorder="1" applyAlignment="1">
      <alignment vertical="top"/>
    </xf>
    <xf numFmtId="0" fontId="5" fillId="2" borderId="32" xfId="0" applyFont="1" applyFill="1" applyBorder="1" applyAlignment="1">
      <alignment horizontal="left" vertical="center" wrapText="1"/>
    </xf>
    <xf numFmtId="0" fontId="6" fillId="2" borderId="32" xfId="0"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14" fontId="12" fillId="2" borderId="7" xfId="0" applyNumberFormat="1" applyFont="1" applyFill="1" applyBorder="1" applyAlignment="1">
      <alignment horizontal="left" vertical="center"/>
    </xf>
    <xf numFmtId="0" fontId="5" fillId="2" borderId="27" xfId="0" applyFont="1" applyFill="1" applyBorder="1" applyAlignment="1">
      <alignment horizontal="center" vertical="center" wrapText="1"/>
    </xf>
    <xf numFmtId="164" fontId="6" fillId="2" borderId="28" xfId="0" applyNumberFormat="1" applyFont="1" applyFill="1" applyBorder="1" applyAlignment="1">
      <alignment horizontal="center" vertical="center"/>
    </xf>
    <xf numFmtId="4" fontId="5" fillId="2" borderId="28" xfId="0" applyNumberFormat="1" applyFont="1" applyFill="1" applyBorder="1" applyAlignment="1">
      <alignment vertical="center"/>
    </xf>
    <xf numFmtId="0" fontId="5" fillId="2" borderId="28" xfId="0" applyFont="1" applyFill="1" applyBorder="1" applyAlignment="1">
      <alignment horizontal="center" vertical="center"/>
    </xf>
    <xf numFmtId="0" fontId="5" fillId="2" borderId="28" xfId="0" applyFont="1" applyFill="1" applyBorder="1" applyAlignment="1">
      <alignment horizontal="left" vertical="top" wrapText="1"/>
    </xf>
    <xf numFmtId="0" fontId="6" fillId="2" borderId="28" xfId="0" applyFont="1" applyFill="1" applyBorder="1" applyAlignment="1">
      <alignment horizontal="left" vertical="top"/>
    </xf>
    <xf numFmtId="0" fontId="5" fillId="0" borderId="15" xfId="0" applyFont="1" applyBorder="1" applyAlignment="1">
      <alignment horizontal="center" vertical="center" wrapText="1"/>
    </xf>
    <xf numFmtId="0" fontId="4" fillId="2" borderId="16" xfId="0" applyFont="1" applyFill="1" applyBorder="1" applyAlignment="1">
      <alignment horizontal="center" vertical="center"/>
    </xf>
    <xf numFmtId="164" fontId="4" fillId="2" borderId="20" xfId="0" applyNumberFormat="1" applyFont="1" applyFill="1" applyBorder="1" applyAlignment="1">
      <alignment vertical="center"/>
    </xf>
    <xf numFmtId="0" fontId="5" fillId="2" borderId="0" xfId="0" applyFont="1" applyFill="1"/>
    <xf numFmtId="43" fontId="5" fillId="2" borderId="0" xfId="1" applyFont="1" applyFill="1" applyBorder="1" applyAlignment="1">
      <alignment wrapText="1"/>
    </xf>
    <xf numFmtId="0" fontId="0" fillId="2" borderId="8" xfId="0" applyFill="1" applyBorder="1"/>
    <xf numFmtId="0" fontId="5" fillId="0" borderId="8" xfId="0" applyFont="1" applyBorder="1"/>
    <xf numFmtId="0" fontId="5" fillId="2" borderId="12" xfId="0" applyFont="1" applyFill="1" applyBorder="1"/>
    <xf numFmtId="166" fontId="3" fillId="2" borderId="0" xfId="0" applyNumberFormat="1" applyFont="1" applyFill="1"/>
    <xf numFmtId="0" fontId="0" fillId="2" borderId="0" xfId="0" applyFill="1"/>
    <xf numFmtId="43" fontId="16" fillId="2" borderId="0" xfId="1" applyFont="1" applyFill="1" applyBorder="1" applyAlignment="1">
      <alignment wrapText="1"/>
    </xf>
    <xf numFmtId="0" fontId="3" fillId="2" borderId="0" xfId="0" applyFont="1" applyFill="1"/>
    <xf numFmtId="0" fontId="4" fillId="2" borderId="12" xfId="0" applyFont="1" applyFill="1" applyBorder="1"/>
    <xf numFmtId="0" fontId="4" fillId="2" borderId="13" xfId="0" applyFont="1" applyFill="1" applyBorder="1"/>
    <xf numFmtId="166" fontId="3" fillId="2" borderId="14" xfId="0" applyNumberFormat="1" applyFont="1" applyFill="1" applyBorder="1"/>
    <xf numFmtId="0" fontId="3" fillId="2" borderId="14" xfId="0" applyFont="1" applyFill="1" applyBorder="1"/>
    <xf numFmtId="0" fontId="5" fillId="2" borderId="14" xfId="0" applyFont="1" applyFill="1" applyBorder="1"/>
    <xf numFmtId="43" fontId="16" fillId="2" borderId="14" xfId="1" applyFont="1" applyFill="1" applyBorder="1" applyAlignment="1">
      <alignment wrapText="1"/>
    </xf>
    <xf numFmtId="0" fontId="0" fillId="2" borderId="15" xfId="0" applyFill="1" applyBorder="1"/>
    <xf numFmtId="0" fontId="5" fillId="0" borderId="15" xfId="0" applyFont="1" applyBorder="1"/>
    <xf numFmtId="0" fontId="5" fillId="0" borderId="0" xfId="0" applyFont="1" applyAlignment="1">
      <alignment wrapText="1"/>
    </xf>
    <xf numFmtId="0" fontId="17" fillId="2" borderId="0" xfId="0" applyFont="1" applyFill="1" applyAlignment="1">
      <alignment horizontal="left"/>
    </xf>
    <xf numFmtId="0" fontId="17" fillId="2" borderId="14" xfId="0" applyFont="1" applyFill="1" applyBorder="1" applyAlignment="1">
      <alignment horizontal="center" vertical="top"/>
    </xf>
    <xf numFmtId="4" fontId="19" fillId="0" borderId="0" xfId="0" applyNumberFormat="1" applyFont="1" applyAlignment="1">
      <alignment horizontal="right" vertical="top"/>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xf numFmtId="164" fontId="6" fillId="2" borderId="23" xfId="0" applyNumberFormat="1" applyFont="1" applyFill="1" applyBorder="1" applyAlignment="1">
      <alignment horizontal="center" vertical="center"/>
    </xf>
    <xf numFmtId="164" fontId="6" fillId="2" borderId="25" xfId="0" applyNumberFormat="1" applyFont="1" applyFill="1" applyBorder="1" applyAlignment="1">
      <alignment horizontal="center" vertical="center"/>
    </xf>
    <xf numFmtId="164" fontId="6" fillId="2" borderId="28" xfId="0" applyNumberFormat="1" applyFont="1" applyFill="1" applyBorder="1" applyAlignment="1">
      <alignment horizontal="center" vertical="center"/>
    </xf>
    <xf numFmtId="165" fontId="5" fillId="2" borderId="23" xfId="0" applyNumberFormat="1" applyFont="1" applyFill="1" applyBorder="1" applyAlignment="1">
      <alignment horizontal="center" vertical="center"/>
    </xf>
    <xf numFmtId="165" fontId="5" fillId="2" borderId="25" xfId="0" applyNumberFormat="1" applyFont="1" applyFill="1" applyBorder="1" applyAlignment="1">
      <alignment horizontal="center" vertical="center"/>
    </xf>
    <xf numFmtId="165" fontId="5" fillId="2" borderId="28"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2" borderId="26" xfId="0" applyFont="1" applyFill="1" applyBorder="1" applyAlignment="1">
      <alignment horizontal="left" vertical="top" wrapText="1"/>
    </xf>
    <xf numFmtId="0" fontId="5" fillId="2" borderId="25" xfId="0" applyFont="1" applyFill="1" applyBorder="1" applyAlignment="1">
      <alignment horizontal="left" vertical="top" wrapText="1"/>
    </xf>
    <xf numFmtId="0" fontId="5" fillId="2" borderId="28" xfId="0" applyFont="1" applyFill="1" applyBorder="1" applyAlignment="1">
      <alignment horizontal="left" vertical="top" wrapText="1"/>
    </xf>
    <xf numFmtId="0" fontId="6" fillId="2" borderId="26" xfId="0" applyFont="1" applyFill="1" applyBorder="1" applyAlignment="1">
      <alignment horizontal="left" vertical="top"/>
    </xf>
    <xf numFmtId="0" fontId="6" fillId="2" borderId="25" xfId="0" applyFont="1" applyFill="1" applyBorder="1" applyAlignment="1">
      <alignment horizontal="left" vertical="top"/>
    </xf>
    <xf numFmtId="0" fontId="6" fillId="2" borderId="28" xfId="0" applyFont="1" applyFill="1" applyBorder="1" applyAlignment="1">
      <alignment horizontal="left" vertical="top"/>
    </xf>
    <xf numFmtId="165" fontId="5" fillId="2" borderId="23" xfId="0" applyNumberFormat="1" applyFont="1" applyFill="1" applyBorder="1" applyAlignment="1">
      <alignment horizontal="center" vertical="center" wrapText="1"/>
    </xf>
    <xf numFmtId="165" fontId="5" fillId="2" borderId="25" xfId="0" applyNumberFormat="1" applyFont="1" applyFill="1" applyBorder="1" applyAlignment="1">
      <alignment horizontal="center" vertical="center" wrapText="1"/>
    </xf>
    <xf numFmtId="165" fontId="5" fillId="2" borderId="28"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164" fontId="6" fillId="2" borderId="32" xfId="0" applyNumberFormat="1" applyFont="1" applyFill="1" applyBorder="1" applyAlignment="1">
      <alignment horizontal="center" vertical="center"/>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5" fillId="2" borderId="22" xfId="0" applyFont="1" applyFill="1" applyBorder="1" applyAlignment="1">
      <alignment vertical="center" wrapText="1"/>
    </xf>
    <xf numFmtId="0" fontId="5" fillId="2" borderId="24" xfId="0" applyFont="1" applyFill="1" applyBorder="1" applyAlignment="1">
      <alignment vertical="center" wrapText="1"/>
    </xf>
    <xf numFmtId="0" fontId="5" fillId="2" borderId="27" xfId="0" applyFont="1" applyFill="1" applyBorder="1" applyAlignment="1">
      <alignment vertical="center" wrapText="1"/>
    </xf>
    <xf numFmtId="0" fontId="5" fillId="2" borderId="32" xfId="0" applyFont="1" applyFill="1" applyBorder="1" applyAlignment="1">
      <alignment horizontal="center" vertical="center" wrapText="1"/>
    </xf>
    <xf numFmtId="0" fontId="5" fillId="0" borderId="4" xfId="0" applyFont="1" applyBorder="1" applyAlignment="1">
      <alignment horizontal="center" wrapText="1"/>
    </xf>
    <xf numFmtId="0" fontId="5" fillId="0" borderId="8" xfId="0" applyFont="1" applyBorder="1" applyAlignment="1">
      <alignment horizontal="center" wrapText="1"/>
    </xf>
    <xf numFmtId="0" fontId="5" fillId="0" borderId="15" xfId="0" applyFont="1" applyBorder="1" applyAlignment="1">
      <alignment horizontal="center" wrapText="1"/>
    </xf>
    <xf numFmtId="0" fontId="15" fillId="2" borderId="23"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6" fillId="2" borderId="26" xfId="0" applyFont="1" applyFill="1" applyBorder="1" applyAlignment="1">
      <alignment horizontal="justify" vertical="justify"/>
    </xf>
    <xf numFmtId="0" fontId="6" fillId="2" borderId="25" xfId="0" applyFont="1" applyFill="1" applyBorder="1" applyAlignment="1">
      <alignment horizontal="justify" vertical="justify"/>
    </xf>
    <xf numFmtId="0" fontId="6" fillId="2" borderId="28" xfId="0" applyFont="1" applyFill="1" applyBorder="1" applyAlignment="1">
      <alignment horizontal="justify" vertical="justify"/>
    </xf>
    <xf numFmtId="0" fontId="6" fillId="2" borderId="35" xfId="0" applyFont="1" applyFill="1" applyBorder="1" applyAlignment="1">
      <alignment horizontal="justify" vertical="justify"/>
    </xf>
    <xf numFmtId="0" fontId="6" fillId="2" borderId="37" xfId="0" applyFont="1" applyFill="1" applyBorder="1" applyAlignment="1">
      <alignment horizontal="justify" vertical="justify"/>
    </xf>
    <xf numFmtId="0" fontId="5" fillId="2" borderId="34" xfId="0" applyFont="1" applyFill="1" applyBorder="1" applyAlignment="1">
      <alignment vertical="center" wrapText="1"/>
    </xf>
    <xf numFmtId="165" fontId="5" fillId="2" borderId="32" xfId="0" applyNumberFormat="1" applyFont="1" applyFill="1" applyBorder="1" applyAlignment="1">
      <alignment horizontal="center" vertical="center"/>
    </xf>
    <xf numFmtId="0" fontId="5" fillId="2" borderId="32" xfId="0" applyFont="1" applyFill="1" applyBorder="1" applyAlignment="1">
      <alignment horizontal="center" vertical="center"/>
    </xf>
    <xf numFmtId="0" fontId="11" fillId="2" borderId="26" xfId="0" applyFont="1" applyFill="1" applyBorder="1" applyAlignment="1">
      <alignment horizontal="justify" vertical="justify"/>
    </xf>
    <xf numFmtId="0" fontId="11" fillId="2" borderId="25" xfId="0" applyFont="1" applyFill="1" applyBorder="1" applyAlignment="1">
      <alignment horizontal="justify" vertical="justify"/>
    </xf>
    <xf numFmtId="0" fontId="11" fillId="2" borderId="28" xfId="0" applyFont="1" applyFill="1" applyBorder="1" applyAlignment="1">
      <alignment horizontal="justify" vertical="justify"/>
    </xf>
    <xf numFmtId="0" fontId="5" fillId="2" borderId="23" xfId="0" applyFont="1" applyFill="1" applyBorder="1" applyAlignment="1">
      <alignment horizontal="justify" vertical="justify"/>
    </xf>
    <xf numFmtId="0" fontId="5" fillId="2" borderId="25" xfId="0" applyFont="1" applyFill="1" applyBorder="1" applyAlignment="1">
      <alignment horizontal="justify" vertical="justify"/>
    </xf>
    <xf numFmtId="0" fontId="5" fillId="2" borderId="28" xfId="0" applyFont="1" applyFill="1" applyBorder="1" applyAlignment="1">
      <alignment horizontal="justify" vertical="justify"/>
    </xf>
    <xf numFmtId="0" fontId="5" fillId="5" borderId="4" xfId="0" applyFont="1" applyFill="1" applyBorder="1" applyAlignment="1">
      <alignment horizontal="center" wrapText="1"/>
    </xf>
    <xf numFmtId="0" fontId="5" fillId="5" borderId="8" xfId="0" applyFont="1" applyFill="1" applyBorder="1" applyAlignment="1">
      <alignment horizontal="center" wrapText="1"/>
    </xf>
    <xf numFmtId="0" fontId="5" fillId="5" borderId="15" xfId="0" applyFont="1" applyFill="1" applyBorder="1" applyAlignment="1">
      <alignment horizontal="center" wrapText="1"/>
    </xf>
    <xf numFmtId="0" fontId="11" fillId="2" borderId="26"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28" xfId="0" applyFont="1" applyFill="1" applyBorder="1" applyAlignment="1">
      <alignment horizontal="left" vertical="top" wrapText="1"/>
    </xf>
    <xf numFmtId="0" fontId="5" fillId="2" borderId="26" xfId="0" applyFont="1" applyFill="1" applyBorder="1" applyAlignment="1">
      <alignment horizontal="center" vertical="center" wrapText="1"/>
    </xf>
    <xf numFmtId="0" fontId="14" fillId="2" borderId="26" xfId="0" applyFont="1" applyFill="1" applyBorder="1" applyAlignment="1">
      <alignment horizontal="justify" vertical="justify"/>
    </xf>
    <xf numFmtId="0" fontId="14" fillId="2" borderId="25" xfId="0" applyFont="1" applyFill="1" applyBorder="1" applyAlignment="1">
      <alignment horizontal="justify" vertical="justify"/>
    </xf>
    <xf numFmtId="0" fontId="14" fillId="2" borderId="28" xfId="0" applyFont="1" applyFill="1" applyBorder="1" applyAlignment="1">
      <alignment horizontal="justify" vertical="justify"/>
    </xf>
    <xf numFmtId="0" fontId="14" fillId="2" borderId="26" xfId="0" applyFont="1" applyFill="1" applyBorder="1" applyAlignment="1">
      <alignment horizontal="justify" vertical="center"/>
    </xf>
    <xf numFmtId="0" fontId="14" fillId="2" borderId="25" xfId="0" applyFont="1" applyFill="1" applyBorder="1" applyAlignment="1">
      <alignment horizontal="justify" vertical="center"/>
    </xf>
    <xf numFmtId="0" fontId="14" fillId="2" borderId="28" xfId="0" applyFont="1" applyFill="1" applyBorder="1" applyAlignment="1">
      <alignment horizontal="justify" vertical="center"/>
    </xf>
    <xf numFmtId="0" fontId="11" fillId="2" borderId="2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6" xfId="0" applyFont="1" applyFill="1" applyBorder="1" applyAlignment="1">
      <alignment horizontal="justify" vertical="center"/>
    </xf>
    <xf numFmtId="0" fontId="6" fillId="2" borderId="25" xfId="0" applyFont="1" applyFill="1" applyBorder="1" applyAlignment="1">
      <alignment horizontal="justify" vertical="center"/>
    </xf>
    <xf numFmtId="0" fontId="6" fillId="2" borderId="28" xfId="0" applyFont="1" applyFill="1" applyBorder="1" applyAlignment="1">
      <alignment horizontal="justify" vertical="center"/>
    </xf>
    <xf numFmtId="165" fontId="6" fillId="2" borderId="23" xfId="0" applyNumberFormat="1" applyFont="1" applyFill="1" applyBorder="1" applyAlignment="1">
      <alignment horizontal="center" vertical="center"/>
    </xf>
    <xf numFmtId="165" fontId="6" fillId="2" borderId="25" xfId="0" applyNumberFormat="1" applyFont="1" applyFill="1" applyBorder="1" applyAlignment="1">
      <alignment horizontal="center" vertical="center"/>
    </xf>
    <xf numFmtId="165" fontId="6" fillId="2" borderId="28" xfId="0" applyNumberFormat="1"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2" borderId="2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20"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xf>
    <xf numFmtId="0" fontId="5" fillId="0" borderId="8"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1</xdr:rowOff>
    </xdr:from>
    <xdr:to>
      <xdr:col>2</xdr:col>
      <xdr:colOff>381001</xdr:colOff>
      <xdr:row>0</xdr:row>
      <xdr:rowOff>1019175</xdr:rowOff>
    </xdr:to>
    <xdr:pic>
      <xdr:nvPicPr>
        <xdr:cNvPr id="2" name="Imagen 1">
          <a:extLst>
            <a:ext uri="{FF2B5EF4-FFF2-40B4-BE49-F238E27FC236}">
              <a16:creationId xmlns:a16="http://schemas.microsoft.com/office/drawing/2014/main" id="{E346E4B5-98E0-47C5-8EDC-6756AF2C33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1"/>
          <a:ext cx="2952750" cy="1019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243;n%20P&#250;blica%20Articulo%2010%20Julio%202022%20-%20copia%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al 2"/>
      <sheetName val="Numeral 3 RRHH"/>
      <sheetName val="Numeral 4 RRHH"/>
      <sheetName val="Numeral 10 Administración"/>
      <sheetName val="Numeral 11, Sub 18 "/>
      <sheetName val="Numeral 12 Viajes Finan."/>
      <sheetName val="Numeral 11, Bienes y servicios"/>
      <sheetName val="Numeral 14 Administración"/>
      <sheetName val="Numeral 15 Financiero"/>
      <sheetName val="Numeral 16"/>
      <sheetName val="Numeral 17"/>
      <sheetName val="Numeral 19 Administración"/>
      <sheetName val="Numeral 20 Administración"/>
      <sheetName val="Numeral 22 Administración"/>
    </sheetNames>
    <sheetDataSet>
      <sheetData sheetId="0">
        <row r="6">
          <cell r="A6" t="str">
            <v>Encargado de Dirección: Licda. Lubia Carolina Bran Toledo</v>
          </cell>
        </row>
        <row r="7">
          <cell r="A7" t="str">
            <v>Responsable de Actualización de la información: Hortencia Margarita Diaz Alvarez</v>
          </cell>
        </row>
        <row r="8">
          <cell r="A8" t="str">
            <v>Mes de Actualización: Julio 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7E26B-C094-42A3-A49C-EF64C64D0C71}">
  <dimension ref="A1:P185"/>
  <sheetViews>
    <sheetView tabSelected="1" zoomScale="60" zoomScaleNormal="60" workbookViewId="0">
      <selection sqref="A1:K1"/>
    </sheetView>
  </sheetViews>
  <sheetFormatPr baseColWidth="10" defaultColWidth="11.42578125" defaultRowHeight="15" x14ac:dyDescent="0.25"/>
  <cols>
    <col min="1" max="1" width="23.140625" style="98" customWidth="1"/>
    <col min="2" max="2" width="21.140625" style="98" customWidth="1"/>
    <col min="3" max="3" width="23.140625" style="1" customWidth="1"/>
    <col min="4" max="4" width="15.28515625" style="1" customWidth="1"/>
    <col min="5" max="5" width="22.42578125" style="1" customWidth="1"/>
    <col min="6" max="6" width="15.42578125" style="115" customWidth="1"/>
    <col min="7" max="7" width="28.140625" style="1" customWidth="1"/>
    <col min="8" max="8" width="23.42578125" style="1" customWidth="1"/>
    <col min="9" max="9" width="24.85546875" style="1" customWidth="1"/>
    <col min="10" max="10" width="26.28515625" style="1" customWidth="1"/>
    <col min="11" max="11" width="34.42578125" customWidth="1"/>
    <col min="12" max="12" width="19.140625" style="1" customWidth="1"/>
    <col min="13" max="13" width="24.140625" style="1" customWidth="1"/>
    <col min="14" max="14" width="15.28515625" style="1" bestFit="1" customWidth="1"/>
    <col min="15" max="16384" width="11.42578125" style="1"/>
  </cols>
  <sheetData>
    <row r="1" spans="1:16" ht="96" customHeight="1" x14ac:dyDescent="0.25">
      <c r="A1" s="212" t="s">
        <v>0</v>
      </c>
      <c r="B1" s="213"/>
      <c r="C1" s="213"/>
      <c r="D1" s="213"/>
      <c r="E1" s="213"/>
      <c r="F1" s="213"/>
      <c r="G1" s="213"/>
      <c r="H1" s="213"/>
      <c r="I1" s="213"/>
      <c r="J1" s="213"/>
      <c r="K1" s="214"/>
      <c r="L1" s="215"/>
    </row>
    <row r="2" spans="1:16" ht="21" x14ac:dyDescent="0.35">
      <c r="A2" s="217"/>
      <c r="B2" s="218"/>
      <c r="C2" s="218"/>
      <c r="D2" s="218"/>
      <c r="E2" s="218"/>
      <c r="F2" s="218"/>
      <c r="G2" s="218"/>
      <c r="H2" s="218"/>
      <c r="I2" s="218"/>
      <c r="J2" s="218"/>
      <c r="K2" s="219"/>
      <c r="L2" s="216"/>
    </row>
    <row r="3" spans="1:16" s="2" customFormat="1" x14ac:dyDescent="0.25">
      <c r="A3" s="220" t="s">
        <v>1</v>
      </c>
      <c r="B3" s="221"/>
      <c r="C3" s="221"/>
      <c r="D3" s="221"/>
      <c r="E3" s="221"/>
      <c r="F3" s="221"/>
      <c r="G3" s="221" t="s">
        <v>2</v>
      </c>
      <c r="H3" s="221"/>
      <c r="I3" s="221"/>
      <c r="J3" s="221"/>
      <c r="K3" s="222"/>
      <c r="L3" s="216"/>
    </row>
    <row r="4" spans="1:16" s="2" customFormat="1" x14ac:dyDescent="0.25">
      <c r="A4" s="223" t="s">
        <v>3</v>
      </c>
      <c r="B4" s="224"/>
      <c r="C4" s="224"/>
      <c r="D4" s="224"/>
      <c r="E4" s="224"/>
      <c r="F4" s="224"/>
      <c r="G4" s="224"/>
      <c r="H4" s="224"/>
      <c r="I4" s="224"/>
      <c r="J4" s="224"/>
      <c r="K4" s="225"/>
      <c r="L4" s="216"/>
    </row>
    <row r="5" spans="1:16" s="2" customFormat="1" ht="15.75" x14ac:dyDescent="0.25">
      <c r="A5" s="220" t="str">
        <f>+'[1]Numeral 2'!A6:E6</f>
        <v>Encargado de Dirección: Licda. Lubia Carolina Bran Toledo</v>
      </c>
      <c r="B5" s="221"/>
      <c r="C5" s="221"/>
      <c r="D5" s="221"/>
      <c r="E5" s="221"/>
      <c r="F5" s="221"/>
      <c r="G5" s="221"/>
      <c r="H5" s="221"/>
      <c r="I5" s="221"/>
      <c r="J5" s="221"/>
      <c r="K5" s="222"/>
      <c r="L5" s="216"/>
      <c r="M5" s="3"/>
      <c r="N5" s="3"/>
      <c r="O5" s="3"/>
      <c r="P5" s="3"/>
    </row>
    <row r="6" spans="1:16" s="2" customFormat="1" ht="15.75" x14ac:dyDescent="0.25">
      <c r="A6" s="220" t="str">
        <f>+'[1]Numeral 2'!A7:E7</f>
        <v>Responsable de Actualización de la información: Hortencia Margarita Diaz Alvarez</v>
      </c>
      <c r="B6" s="221"/>
      <c r="C6" s="221"/>
      <c r="D6" s="221"/>
      <c r="E6" s="221"/>
      <c r="F6" s="221"/>
      <c r="G6" s="221"/>
      <c r="H6" s="221"/>
      <c r="I6" s="221"/>
      <c r="J6" s="221"/>
      <c r="K6" s="222"/>
      <c r="L6" s="216"/>
      <c r="M6" s="3"/>
      <c r="N6" s="3"/>
      <c r="O6" s="3"/>
      <c r="P6" s="3"/>
    </row>
    <row r="7" spans="1:16" s="2" customFormat="1" x14ac:dyDescent="0.25">
      <c r="A7" s="220" t="str">
        <f>+'[1]Numeral 2'!A8:E8</f>
        <v>Mes de Actualización: Julio 2022</v>
      </c>
      <c r="B7" s="221"/>
      <c r="C7" s="221"/>
      <c r="D7" s="221"/>
      <c r="E7" s="221"/>
      <c r="F7" s="221"/>
      <c r="G7" s="221"/>
      <c r="H7" s="221"/>
      <c r="I7" s="221"/>
      <c r="J7" s="221"/>
      <c r="K7" s="222"/>
      <c r="L7" s="216"/>
    </row>
    <row r="8" spans="1:16" s="2" customFormat="1" x14ac:dyDescent="0.25">
      <c r="A8" s="220" t="s">
        <v>4</v>
      </c>
      <c r="B8" s="221"/>
      <c r="C8" s="221"/>
      <c r="D8" s="221"/>
      <c r="E8" s="221"/>
      <c r="F8" s="221"/>
      <c r="G8" s="221"/>
      <c r="H8" s="221"/>
      <c r="I8" s="221"/>
      <c r="J8" s="221"/>
      <c r="K8" s="222"/>
      <c r="L8" s="216"/>
    </row>
    <row r="9" spans="1:16" ht="15.75" x14ac:dyDescent="0.25">
      <c r="A9" s="4"/>
      <c r="B9" s="5"/>
      <c r="C9" s="6"/>
      <c r="D9" s="6"/>
      <c r="E9" s="6"/>
      <c r="F9" s="7"/>
      <c r="G9" s="6"/>
      <c r="H9" s="6"/>
      <c r="I9" s="6"/>
      <c r="J9" s="6"/>
      <c r="K9" s="8"/>
      <c r="L9" s="216"/>
    </row>
    <row r="10" spans="1:16" s="9" customFormat="1" ht="66.75" customHeight="1" thickBot="1" x14ac:dyDescent="0.3">
      <c r="A10" s="205" t="s">
        <v>5</v>
      </c>
      <c r="B10" s="206"/>
      <c r="C10" s="206"/>
      <c r="D10" s="206"/>
      <c r="E10" s="206"/>
      <c r="F10" s="206"/>
      <c r="G10" s="206"/>
      <c r="H10" s="206"/>
      <c r="I10" s="206"/>
      <c r="J10" s="206"/>
      <c r="K10" s="207"/>
      <c r="L10" s="216"/>
    </row>
    <row r="11" spans="1:16" ht="69.75" customHeight="1" thickBot="1" x14ac:dyDescent="0.3">
      <c r="A11" s="10" t="s">
        <v>6</v>
      </c>
      <c r="B11" s="11" t="s">
        <v>7</v>
      </c>
      <c r="C11" s="11" t="s">
        <v>8</v>
      </c>
      <c r="D11" s="11" t="s">
        <v>9</v>
      </c>
      <c r="E11" s="11" t="s">
        <v>10</v>
      </c>
      <c r="F11" s="208" t="s">
        <v>11</v>
      </c>
      <c r="G11" s="209"/>
      <c r="H11" s="208" t="s">
        <v>12</v>
      </c>
      <c r="I11" s="209"/>
      <c r="J11" s="210" t="s">
        <v>13</v>
      </c>
      <c r="K11" s="211"/>
      <c r="L11" s="12" t="s">
        <v>14</v>
      </c>
    </row>
    <row r="12" spans="1:16" s="18" customFormat="1" ht="45" customHeight="1" x14ac:dyDescent="0.25">
      <c r="A12" s="150" t="s">
        <v>15</v>
      </c>
      <c r="B12" s="122">
        <v>4483</v>
      </c>
      <c r="C12" s="125">
        <v>4483</v>
      </c>
      <c r="D12" s="128">
        <v>1</v>
      </c>
      <c r="E12" s="131" t="s">
        <v>16</v>
      </c>
      <c r="F12" s="13" t="s">
        <v>17</v>
      </c>
      <c r="G12" s="14" t="s">
        <v>18</v>
      </c>
      <c r="H12" s="15" t="s">
        <v>19</v>
      </c>
      <c r="I12" s="16">
        <v>15834026</v>
      </c>
      <c r="J12" s="15" t="s">
        <v>20</v>
      </c>
      <c r="K12" s="17" t="s">
        <v>21</v>
      </c>
      <c r="L12" s="199" t="s">
        <v>22</v>
      </c>
    </row>
    <row r="13" spans="1:16" s="18" customFormat="1" ht="30" x14ac:dyDescent="0.25">
      <c r="A13" s="151"/>
      <c r="B13" s="123"/>
      <c r="C13" s="126"/>
      <c r="D13" s="129"/>
      <c r="E13" s="129"/>
      <c r="F13" s="19" t="s">
        <v>23</v>
      </c>
      <c r="G13" s="20">
        <v>5498104</v>
      </c>
      <c r="H13" s="21" t="s">
        <v>24</v>
      </c>
      <c r="I13" s="22" t="s">
        <v>25</v>
      </c>
      <c r="J13" s="21" t="s">
        <v>26</v>
      </c>
      <c r="K13" s="23" t="s">
        <v>27</v>
      </c>
      <c r="L13" s="200"/>
    </row>
    <row r="14" spans="1:16" s="18" customFormat="1" ht="154.5" customHeight="1" x14ac:dyDescent="0.25">
      <c r="A14" s="151"/>
      <c r="B14" s="123"/>
      <c r="C14" s="126"/>
      <c r="D14" s="129"/>
      <c r="E14" s="129"/>
      <c r="F14" s="180"/>
      <c r="G14" s="202"/>
      <c r="H14" s="19" t="s">
        <v>28</v>
      </c>
      <c r="I14" s="22" t="s">
        <v>29</v>
      </c>
      <c r="J14" s="19" t="s">
        <v>30</v>
      </c>
      <c r="K14" s="24" t="s">
        <v>31</v>
      </c>
      <c r="L14" s="200"/>
    </row>
    <row r="15" spans="1:16" s="18" customFormat="1" ht="30" x14ac:dyDescent="0.25">
      <c r="A15" s="151"/>
      <c r="B15" s="123"/>
      <c r="C15" s="126"/>
      <c r="D15" s="129"/>
      <c r="E15" s="129"/>
      <c r="F15" s="132"/>
      <c r="G15" s="203"/>
      <c r="H15" s="21" t="s">
        <v>32</v>
      </c>
      <c r="I15" s="22" t="s">
        <v>33</v>
      </c>
      <c r="J15" s="21" t="s">
        <v>34</v>
      </c>
      <c r="K15" s="25">
        <v>44524</v>
      </c>
      <c r="L15" s="200"/>
    </row>
    <row r="16" spans="1:16" s="18" customFormat="1" ht="15.75" customHeight="1" thickBot="1" x14ac:dyDescent="0.3">
      <c r="A16" s="152"/>
      <c r="B16" s="124"/>
      <c r="C16" s="127"/>
      <c r="D16" s="130"/>
      <c r="E16" s="130"/>
      <c r="F16" s="145"/>
      <c r="G16" s="204"/>
      <c r="H16" s="26" t="s">
        <v>35</v>
      </c>
      <c r="I16" s="27" t="s">
        <v>36</v>
      </c>
      <c r="J16" s="26"/>
      <c r="K16" s="28"/>
      <c r="L16" s="201"/>
    </row>
    <row r="17" spans="1:13" s="18" customFormat="1" ht="30" x14ac:dyDescent="0.25">
      <c r="A17" s="150" t="s">
        <v>15</v>
      </c>
      <c r="B17" s="122">
        <v>3300</v>
      </c>
      <c r="C17" s="125">
        <v>3300</v>
      </c>
      <c r="D17" s="128">
        <v>1</v>
      </c>
      <c r="E17" s="131" t="s">
        <v>16</v>
      </c>
      <c r="F17" s="13" t="s">
        <v>17</v>
      </c>
      <c r="G17" s="14" t="s">
        <v>37</v>
      </c>
      <c r="H17" s="15" t="s">
        <v>19</v>
      </c>
      <c r="I17" s="16">
        <v>15996840</v>
      </c>
      <c r="J17" s="15" t="s">
        <v>20</v>
      </c>
      <c r="K17" s="17" t="s">
        <v>38</v>
      </c>
      <c r="L17" s="199" t="s">
        <v>39</v>
      </c>
      <c r="M17" s="29"/>
    </row>
    <row r="18" spans="1:13" s="18" customFormat="1" ht="30" x14ac:dyDescent="0.25">
      <c r="A18" s="151"/>
      <c r="B18" s="123"/>
      <c r="C18" s="126"/>
      <c r="D18" s="129"/>
      <c r="E18" s="129"/>
      <c r="F18" s="19" t="s">
        <v>23</v>
      </c>
      <c r="G18" s="20">
        <v>8539332</v>
      </c>
      <c r="H18" s="21" t="s">
        <v>24</v>
      </c>
      <c r="I18" s="22" t="s">
        <v>40</v>
      </c>
      <c r="J18" s="21" t="s">
        <v>26</v>
      </c>
      <c r="K18" s="23" t="s">
        <v>41</v>
      </c>
      <c r="L18" s="200"/>
      <c r="M18" s="29"/>
    </row>
    <row r="19" spans="1:13" s="18" customFormat="1" ht="105" customHeight="1" x14ac:dyDescent="0.25">
      <c r="A19" s="151"/>
      <c r="B19" s="123"/>
      <c r="C19" s="126"/>
      <c r="D19" s="129"/>
      <c r="E19" s="129"/>
      <c r="F19" s="180"/>
      <c r="G19" s="202"/>
      <c r="H19" s="19" t="s">
        <v>28</v>
      </c>
      <c r="I19" s="22" t="s">
        <v>42</v>
      </c>
      <c r="J19" s="19" t="s">
        <v>30</v>
      </c>
      <c r="K19" s="24" t="s">
        <v>43</v>
      </c>
      <c r="L19" s="200"/>
      <c r="M19" s="29"/>
    </row>
    <row r="20" spans="1:13" s="18" customFormat="1" ht="30" x14ac:dyDescent="0.25">
      <c r="A20" s="151"/>
      <c r="B20" s="123"/>
      <c r="C20" s="126"/>
      <c r="D20" s="129"/>
      <c r="E20" s="129"/>
      <c r="F20" s="132"/>
      <c r="G20" s="203"/>
      <c r="H20" s="21" t="s">
        <v>32</v>
      </c>
      <c r="I20" s="22" t="s">
        <v>44</v>
      </c>
      <c r="J20" s="21" t="s">
        <v>34</v>
      </c>
      <c r="K20" s="25">
        <v>44564</v>
      </c>
      <c r="L20" s="200"/>
      <c r="M20" s="29"/>
    </row>
    <row r="21" spans="1:13" s="18" customFormat="1" ht="15.75" thickBot="1" x14ac:dyDescent="0.3">
      <c r="A21" s="152"/>
      <c r="B21" s="124"/>
      <c r="C21" s="127"/>
      <c r="D21" s="130"/>
      <c r="E21" s="130"/>
      <c r="F21" s="145"/>
      <c r="G21" s="204"/>
      <c r="H21" s="26" t="s">
        <v>35</v>
      </c>
      <c r="I21" s="27" t="s">
        <v>36</v>
      </c>
      <c r="J21" s="26"/>
      <c r="K21" s="28"/>
      <c r="L21" s="201"/>
      <c r="M21" s="29"/>
    </row>
    <row r="22" spans="1:13" s="18" customFormat="1" ht="73.5" customHeight="1" x14ac:dyDescent="0.25">
      <c r="A22" s="150" t="s">
        <v>45</v>
      </c>
      <c r="B22" s="122">
        <f>+D22*C22</f>
        <v>2500</v>
      </c>
      <c r="C22" s="125">
        <v>2500</v>
      </c>
      <c r="D22" s="128">
        <v>1</v>
      </c>
      <c r="E22" s="131" t="s">
        <v>46</v>
      </c>
      <c r="F22" s="30" t="s">
        <v>17</v>
      </c>
      <c r="G22" s="14" t="s">
        <v>47</v>
      </c>
      <c r="H22" s="15" t="s">
        <v>19</v>
      </c>
      <c r="I22" s="16">
        <v>16114647</v>
      </c>
      <c r="J22" s="15" t="s">
        <v>20</v>
      </c>
      <c r="K22" s="31" t="s">
        <v>48</v>
      </c>
      <c r="L22" s="133" t="s">
        <v>49</v>
      </c>
    </row>
    <row r="23" spans="1:13" s="18" customFormat="1" ht="32.25" customHeight="1" x14ac:dyDescent="0.25">
      <c r="A23" s="151"/>
      <c r="B23" s="123"/>
      <c r="C23" s="126"/>
      <c r="D23" s="129"/>
      <c r="E23" s="132"/>
      <c r="F23" s="136" t="s">
        <v>23</v>
      </c>
      <c r="G23" s="139">
        <v>29355850</v>
      </c>
      <c r="H23" s="21" t="s">
        <v>24</v>
      </c>
      <c r="I23" s="20" t="s">
        <v>50</v>
      </c>
      <c r="J23" s="21" t="s">
        <v>26</v>
      </c>
      <c r="K23" s="25" t="s">
        <v>51</v>
      </c>
      <c r="L23" s="134"/>
    </row>
    <row r="24" spans="1:13" s="34" customFormat="1" ht="174.75" customHeight="1" x14ac:dyDescent="0.25">
      <c r="A24" s="151"/>
      <c r="B24" s="123"/>
      <c r="C24" s="126"/>
      <c r="D24" s="129"/>
      <c r="E24" s="132"/>
      <c r="F24" s="137"/>
      <c r="G24" s="140"/>
      <c r="H24" s="19" t="s">
        <v>28</v>
      </c>
      <c r="I24" s="20" t="s">
        <v>52</v>
      </c>
      <c r="J24" s="21" t="s">
        <v>30</v>
      </c>
      <c r="K24" s="32" t="s">
        <v>53</v>
      </c>
      <c r="L24" s="134"/>
      <c r="M24" s="33"/>
    </row>
    <row r="25" spans="1:13" s="18" customFormat="1" ht="29.25" customHeight="1" x14ac:dyDescent="0.25">
      <c r="A25" s="151"/>
      <c r="B25" s="123"/>
      <c r="C25" s="126"/>
      <c r="D25" s="129"/>
      <c r="E25" s="132"/>
      <c r="F25" s="137"/>
      <c r="G25" s="140"/>
      <c r="H25" s="21" t="s">
        <v>32</v>
      </c>
      <c r="I25" s="20" t="s">
        <v>54</v>
      </c>
      <c r="J25" s="21" t="s">
        <v>34</v>
      </c>
      <c r="K25" s="25">
        <v>44564</v>
      </c>
      <c r="L25" s="134"/>
      <c r="M25" s="29"/>
    </row>
    <row r="26" spans="1:13" s="38" customFormat="1" ht="15.75" thickBot="1" x14ac:dyDescent="0.3">
      <c r="A26" s="152"/>
      <c r="B26" s="124"/>
      <c r="C26" s="127"/>
      <c r="D26" s="130"/>
      <c r="E26" s="145"/>
      <c r="F26" s="138"/>
      <c r="G26" s="141"/>
      <c r="H26" s="26" t="s">
        <v>35</v>
      </c>
      <c r="I26" s="35" t="s">
        <v>55</v>
      </c>
      <c r="J26" s="26"/>
      <c r="K26" s="36"/>
      <c r="L26" s="135"/>
      <c r="M26" s="37"/>
    </row>
    <row r="27" spans="1:13" s="18" customFormat="1" ht="73.5" customHeight="1" x14ac:dyDescent="0.25">
      <c r="A27" s="150" t="s">
        <v>45</v>
      </c>
      <c r="B27" s="122">
        <f>+D27*C27</f>
        <v>65000</v>
      </c>
      <c r="C27" s="125">
        <v>65000</v>
      </c>
      <c r="D27" s="128">
        <v>1</v>
      </c>
      <c r="E27" s="131" t="s">
        <v>46</v>
      </c>
      <c r="F27" s="30" t="s">
        <v>17</v>
      </c>
      <c r="G27" s="14" t="s">
        <v>56</v>
      </c>
      <c r="H27" s="15" t="s">
        <v>19</v>
      </c>
      <c r="I27" s="16">
        <v>16134400</v>
      </c>
      <c r="J27" s="15" t="s">
        <v>20</v>
      </c>
      <c r="K27" s="39" t="s">
        <v>57</v>
      </c>
      <c r="L27" s="199" t="s">
        <v>58</v>
      </c>
    </row>
    <row r="28" spans="1:13" s="18" customFormat="1" ht="32.25" customHeight="1" x14ac:dyDescent="0.25">
      <c r="A28" s="151"/>
      <c r="B28" s="123"/>
      <c r="C28" s="126"/>
      <c r="D28" s="129"/>
      <c r="E28" s="132"/>
      <c r="F28" s="136" t="s">
        <v>23</v>
      </c>
      <c r="G28" s="139">
        <v>7351267</v>
      </c>
      <c r="H28" s="21" t="s">
        <v>24</v>
      </c>
      <c r="I28" s="20" t="s">
        <v>59</v>
      </c>
      <c r="J28" s="21" t="s">
        <v>26</v>
      </c>
      <c r="K28" s="25" t="s">
        <v>51</v>
      </c>
      <c r="L28" s="200"/>
    </row>
    <row r="29" spans="1:13" s="34" customFormat="1" ht="120.75" customHeight="1" x14ac:dyDescent="0.25">
      <c r="A29" s="151"/>
      <c r="B29" s="123"/>
      <c r="C29" s="126"/>
      <c r="D29" s="129"/>
      <c r="E29" s="132"/>
      <c r="F29" s="137"/>
      <c r="G29" s="140"/>
      <c r="H29" s="19" t="s">
        <v>28</v>
      </c>
      <c r="I29" s="20" t="s">
        <v>60</v>
      </c>
      <c r="J29" s="21" t="s">
        <v>30</v>
      </c>
      <c r="K29" s="32" t="s">
        <v>61</v>
      </c>
      <c r="L29" s="200"/>
      <c r="M29" s="33"/>
    </row>
    <row r="30" spans="1:13" s="18" customFormat="1" ht="29.25" customHeight="1" x14ac:dyDescent="0.25">
      <c r="A30" s="151"/>
      <c r="B30" s="123"/>
      <c r="C30" s="126"/>
      <c r="D30" s="129"/>
      <c r="E30" s="132"/>
      <c r="F30" s="137"/>
      <c r="G30" s="140"/>
      <c r="H30" s="21" t="s">
        <v>32</v>
      </c>
      <c r="I30" s="20" t="s">
        <v>62</v>
      </c>
      <c r="J30" s="21" t="s">
        <v>34</v>
      </c>
      <c r="K30" s="25">
        <v>44593</v>
      </c>
      <c r="L30" s="200"/>
      <c r="M30" s="29"/>
    </row>
    <row r="31" spans="1:13" s="38" customFormat="1" ht="15.75" thickBot="1" x14ac:dyDescent="0.3">
      <c r="A31" s="152"/>
      <c r="B31" s="124"/>
      <c r="C31" s="127"/>
      <c r="D31" s="130"/>
      <c r="E31" s="145"/>
      <c r="F31" s="138"/>
      <c r="G31" s="141"/>
      <c r="H31" s="26" t="s">
        <v>35</v>
      </c>
      <c r="I31" s="35" t="s">
        <v>55</v>
      </c>
      <c r="J31" s="26"/>
      <c r="K31" s="36"/>
      <c r="L31" s="201"/>
      <c r="M31" s="37"/>
    </row>
    <row r="32" spans="1:13" s="18" customFormat="1" ht="45" x14ac:dyDescent="0.25">
      <c r="A32" s="150" t="s">
        <v>45</v>
      </c>
      <c r="B32" s="122">
        <f>+D32*C32</f>
        <v>26104.5</v>
      </c>
      <c r="C32" s="125">
        <v>26104.5</v>
      </c>
      <c r="D32" s="128">
        <v>1</v>
      </c>
      <c r="E32" s="131" t="s">
        <v>46</v>
      </c>
      <c r="F32" s="30" t="s">
        <v>17</v>
      </c>
      <c r="G32" s="14" t="s">
        <v>63</v>
      </c>
      <c r="H32" s="15" t="s">
        <v>19</v>
      </c>
      <c r="I32" s="16">
        <v>16800966</v>
      </c>
      <c r="J32" s="15" t="s">
        <v>20</v>
      </c>
      <c r="K32" s="39" t="s">
        <v>64</v>
      </c>
      <c r="L32" s="196" t="s">
        <v>65</v>
      </c>
      <c r="M32" s="29"/>
    </row>
    <row r="33" spans="1:13" s="18" customFormat="1" ht="62.25" customHeight="1" x14ac:dyDescent="0.25">
      <c r="A33" s="151"/>
      <c r="B33" s="123"/>
      <c r="C33" s="126"/>
      <c r="D33" s="129"/>
      <c r="E33" s="132"/>
      <c r="F33" s="136" t="s">
        <v>23</v>
      </c>
      <c r="G33" s="139">
        <v>84769688</v>
      </c>
      <c r="H33" s="21" t="s">
        <v>24</v>
      </c>
      <c r="I33" s="20" t="s">
        <v>66</v>
      </c>
      <c r="J33" s="21" t="s">
        <v>26</v>
      </c>
      <c r="K33" s="25" t="s">
        <v>67</v>
      </c>
      <c r="L33" s="197"/>
      <c r="M33" s="29"/>
    </row>
    <row r="34" spans="1:13" s="18" customFormat="1" ht="219" customHeight="1" x14ac:dyDescent="0.25">
      <c r="A34" s="151"/>
      <c r="B34" s="123"/>
      <c r="C34" s="126"/>
      <c r="D34" s="129"/>
      <c r="E34" s="132"/>
      <c r="F34" s="137"/>
      <c r="G34" s="140"/>
      <c r="H34" s="19" t="s">
        <v>28</v>
      </c>
      <c r="I34" s="20" t="s">
        <v>68</v>
      </c>
      <c r="J34" s="21" t="s">
        <v>30</v>
      </c>
      <c r="K34" s="32" t="s">
        <v>69</v>
      </c>
      <c r="L34" s="197"/>
      <c r="M34" s="29"/>
    </row>
    <row r="35" spans="1:13" s="18" customFormat="1" ht="39.75" customHeight="1" x14ac:dyDescent="0.25">
      <c r="A35" s="151"/>
      <c r="B35" s="123"/>
      <c r="C35" s="126"/>
      <c r="D35" s="129"/>
      <c r="E35" s="132"/>
      <c r="F35" s="137"/>
      <c r="G35" s="140"/>
      <c r="H35" s="21" t="s">
        <v>32</v>
      </c>
      <c r="I35" s="20" t="s">
        <v>70</v>
      </c>
      <c r="J35" s="21" t="s">
        <v>34</v>
      </c>
      <c r="K35" s="25">
        <v>44662</v>
      </c>
      <c r="L35" s="197"/>
      <c r="M35" s="29"/>
    </row>
    <row r="36" spans="1:13" s="18" customFormat="1" ht="15.75" thickBot="1" x14ac:dyDescent="0.3">
      <c r="A36" s="152"/>
      <c r="B36" s="124"/>
      <c r="C36" s="127"/>
      <c r="D36" s="130"/>
      <c r="E36" s="145"/>
      <c r="F36" s="138"/>
      <c r="G36" s="141"/>
      <c r="H36" s="26" t="s">
        <v>35</v>
      </c>
      <c r="I36" s="35" t="s">
        <v>55</v>
      </c>
      <c r="J36" s="26"/>
      <c r="K36" s="36"/>
      <c r="L36" s="198"/>
      <c r="M36" s="29"/>
    </row>
    <row r="37" spans="1:13" s="18" customFormat="1" ht="95.25" customHeight="1" x14ac:dyDescent="0.25">
      <c r="A37" s="150" t="s">
        <v>15</v>
      </c>
      <c r="B37" s="122">
        <f>+D37*C37</f>
        <v>2475</v>
      </c>
      <c r="C37" s="125">
        <v>2475</v>
      </c>
      <c r="D37" s="128">
        <v>1</v>
      </c>
      <c r="E37" s="131" t="s">
        <v>71</v>
      </c>
      <c r="F37" s="30" t="s">
        <v>17</v>
      </c>
      <c r="G37" s="14" t="s">
        <v>72</v>
      </c>
      <c r="H37" s="15" t="s">
        <v>19</v>
      </c>
      <c r="I37" s="16">
        <v>16965426</v>
      </c>
      <c r="J37" s="15" t="s">
        <v>20</v>
      </c>
      <c r="K37" s="31" t="s">
        <v>73</v>
      </c>
      <c r="L37" s="133" t="s">
        <v>74</v>
      </c>
      <c r="M37" s="29"/>
    </row>
    <row r="38" spans="1:13" s="18" customFormat="1" ht="30" x14ac:dyDescent="0.25">
      <c r="A38" s="151"/>
      <c r="B38" s="123"/>
      <c r="C38" s="126"/>
      <c r="D38" s="129"/>
      <c r="E38" s="129"/>
      <c r="F38" s="136" t="s">
        <v>23</v>
      </c>
      <c r="G38" s="139">
        <v>69170800</v>
      </c>
      <c r="H38" s="21" t="s">
        <v>24</v>
      </c>
      <c r="I38" s="20" t="s">
        <v>75</v>
      </c>
      <c r="J38" s="21" t="s">
        <v>26</v>
      </c>
      <c r="K38" s="40" t="s">
        <v>76</v>
      </c>
      <c r="L38" s="134"/>
      <c r="M38" s="29"/>
    </row>
    <row r="39" spans="1:13" s="18" customFormat="1" ht="94.5" customHeight="1" x14ac:dyDescent="0.25">
      <c r="A39" s="151"/>
      <c r="B39" s="123"/>
      <c r="C39" s="126"/>
      <c r="D39" s="129"/>
      <c r="E39" s="129"/>
      <c r="F39" s="137"/>
      <c r="G39" s="140"/>
      <c r="H39" s="19" t="s">
        <v>28</v>
      </c>
      <c r="I39" s="20" t="s">
        <v>75</v>
      </c>
      <c r="J39" s="21" t="s">
        <v>30</v>
      </c>
      <c r="K39" s="32" t="s">
        <v>77</v>
      </c>
      <c r="L39" s="134"/>
      <c r="M39" s="29"/>
    </row>
    <row r="40" spans="1:13" s="18" customFormat="1" ht="30" x14ac:dyDescent="0.25">
      <c r="A40" s="151"/>
      <c r="B40" s="123"/>
      <c r="C40" s="126"/>
      <c r="D40" s="129"/>
      <c r="E40" s="129"/>
      <c r="F40" s="137"/>
      <c r="G40" s="140"/>
      <c r="H40" s="21" t="s">
        <v>32</v>
      </c>
      <c r="I40" s="20" t="s">
        <v>78</v>
      </c>
      <c r="J40" s="21" t="s">
        <v>34</v>
      </c>
      <c r="K40" s="25">
        <v>44680</v>
      </c>
      <c r="L40" s="134"/>
      <c r="M40" s="29"/>
    </row>
    <row r="41" spans="1:13" s="18" customFormat="1" ht="15.75" thickBot="1" x14ac:dyDescent="0.3">
      <c r="A41" s="152"/>
      <c r="B41" s="124"/>
      <c r="C41" s="127"/>
      <c r="D41" s="130"/>
      <c r="E41" s="130"/>
      <c r="F41" s="138"/>
      <c r="G41" s="141"/>
      <c r="H41" s="26" t="s">
        <v>35</v>
      </c>
      <c r="I41" s="35" t="s">
        <v>55</v>
      </c>
      <c r="J41" s="26"/>
      <c r="K41" s="28"/>
      <c r="L41" s="135"/>
      <c r="M41" s="29"/>
    </row>
    <row r="42" spans="1:13" s="18" customFormat="1" ht="62.25" customHeight="1" x14ac:dyDescent="0.25">
      <c r="A42" s="150" t="s">
        <v>15</v>
      </c>
      <c r="B42" s="122">
        <f>+D42*C42</f>
        <v>4000</v>
      </c>
      <c r="C42" s="125">
        <v>4000</v>
      </c>
      <c r="D42" s="128">
        <v>1</v>
      </c>
      <c r="E42" s="131" t="s">
        <v>79</v>
      </c>
      <c r="F42" s="30" t="s">
        <v>17</v>
      </c>
      <c r="G42" s="14" t="s">
        <v>80</v>
      </c>
      <c r="H42" s="15" t="s">
        <v>19</v>
      </c>
      <c r="I42" s="16">
        <v>16948130</v>
      </c>
      <c r="J42" s="15" t="s">
        <v>20</v>
      </c>
      <c r="K42" s="31" t="s">
        <v>81</v>
      </c>
      <c r="L42" s="133" t="s">
        <v>82</v>
      </c>
      <c r="M42" s="29"/>
    </row>
    <row r="43" spans="1:13" s="18" customFormat="1" ht="30" x14ac:dyDescent="0.25">
      <c r="A43" s="151"/>
      <c r="B43" s="123"/>
      <c r="C43" s="126"/>
      <c r="D43" s="129"/>
      <c r="E43" s="129"/>
      <c r="F43" s="136" t="s">
        <v>23</v>
      </c>
      <c r="G43" s="139">
        <v>4925343</v>
      </c>
      <c r="H43" s="21" t="s">
        <v>24</v>
      </c>
      <c r="I43" s="20" t="s">
        <v>83</v>
      </c>
      <c r="J43" s="21" t="s">
        <v>26</v>
      </c>
      <c r="K43" s="25" t="s">
        <v>84</v>
      </c>
      <c r="L43" s="134"/>
      <c r="M43" s="29"/>
    </row>
    <row r="44" spans="1:13" s="18" customFormat="1" ht="177.75" customHeight="1" x14ac:dyDescent="0.25">
      <c r="A44" s="151"/>
      <c r="B44" s="123"/>
      <c r="C44" s="126"/>
      <c r="D44" s="129"/>
      <c r="E44" s="129"/>
      <c r="F44" s="137"/>
      <c r="G44" s="140"/>
      <c r="H44" s="19" t="s">
        <v>28</v>
      </c>
      <c r="I44" s="20" t="s">
        <v>85</v>
      </c>
      <c r="J44" s="21" t="s">
        <v>30</v>
      </c>
      <c r="K44" s="32" t="s">
        <v>86</v>
      </c>
      <c r="L44" s="134"/>
      <c r="M44" s="29"/>
    </row>
    <row r="45" spans="1:13" s="18" customFormat="1" ht="30" x14ac:dyDescent="0.25">
      <c r="A45" s="151"/>
      <c r="B45" s="123"/>
      <c r="C45" s="126"/>
      <c r="D45" s="129"/>
      <c r="E45" s="129"/>
      <c r="F45" s="137"/>
      <c r="G45" s="140"/>
      <c r="H45" s="21" t="s">
        <v>32</v>
      </c>
      <c r="I45" s="20" t="s">
        <v>87</v>
      </c>
      <c r="J45" s="21" t="s">
        <v>34</v>
      </c>
      <c r="K45" s="25">
        <v>44679</v>
      </c>
      <c r="L45" s="134"/>
      <c r="M45" s="29"/>
    </row>
    <row r="46" spans="1:13" s="18" customFormat="1" ht="15.75" thickBot="1" x14ac:dyDescent="0.3">
      <c r="A46" s="152"/>
      <c r="B46" s="124"/>
      <c r="C46" s="127"/>
      <c r="D46" s="130"/>
      <c r="E46" s="130"/>
      <c r="F46" s="138"/>
      <c r="G46" s="141"/>
      <c r="H46" s="26" t="s">
        <v>35</v>
      </c>
      <c r="I46" s="35" t="s">
        <v>55</v>
      </c>
      <c r="J46" s="26"/>
      <c r="K46" s="28"/>
      <c r="L46" s="135"/>
      <c r="M46" s="29"/>
    </row>
    <row r="47" spans="1:13" s="18" customFormat="1" ht="62.25" customHeight="1" x14ac:dyDescent="0.25">
      <c r="A47" s="150" t="s">
        <v>88</v>
      </c>
      <c r="B47" s="122">
        <v>1725</v>
      </c>
      <c r="C47" s="193">
        <v>1725</v>
      </c>
      <c r="D47" s="128">
        <v>1</v>
      </c>
      <c r="E47" s="131" t="s">
        <v>89</v>
      </c>
      <c r="F47" s="13" t="s">
        <v>17</v>
      </c>
      <c r="G47" s="41" t="s">
        <v>90</v>
      </c>
      <c r="H47" s="15" t="s">
        <v>19</v>
      </c>
      <c r="I47" s="42" t="s">
        <v>91</v>
      </c>
      <c r="J47" s="15" t="s">
        <v>20</v>
      </c>
      <c r="K47" s="17" t="s">
        <v>91</v>
      </c>
      <c r="L47" s="133" t="s">
        <v>92</v>
      </c>
      <c r="M47" s="29"/>
    </row>
    <row r="48" spans="1:13" s="18" customFormat="1" x14ac:dyDescent="0.25">
      <c r="A48" s="151"/>
      <c r="B48" s="123"/>
      <c r="C48" s="194"/>
      <c r="D48" s="129"/>
      <c r="E48" s="129"/>
      <c r="F48" s="19" t="s">
        <v>23</v>
      </c>
      <c r="G48" s="43">
        <v>109949250</v>
      </c>
      <c r="H48" s="21" t="s">
        <v>24</v>
      </c>
      <c r="I48" s="44" t="s">
        <v>91</v>
      </c>
      <c r="J48" s="21" t="s">
        <v>26</v>
      </c>
      <c r="K48" s="23" t="s">
        <v>91</v>
      </c>
      <c r="L48" s="134"/>
      <c r="M48" s="29"/>
    </row>
    <row r="49" spans="1:13" s="18" customFormat="1" ht="156.75" customHeight="1" x14ac:dyDescent="0.25">
      <c r="A49" s="151"/>
      <c r="B49" s="123"/>
      <c r="C49" s="194"/>
      <c r="D49" s="129"/>
      <c r="E49" s="129"/>
      <c r="F49" s="180"/>
      <c r="G49" s="168"/>
      <c r="H49" s="45" t="s">
        <v>28</v>
      </c>
      <c r="I49" s="46" t="s">
        <v>91</v>
      </c>
      <c r="J49" s="19" t="s">
        <v>30</v>
      </c>
      <c r="K49" s="47" t="s">
        <v>93</v>
      </c>
      <c r="L49" s="134"/>
      <c r="M49" s="29"/>
    </row>
    <row r="50" spans="1:13" s="18" customFormat="1" x14ac:dyDescent="0.25">
      <c r="A50" s="151"/>
      <c r="B50" s="123"/>
      <c r="C50" s="194"/>
      <c r="D50" s="129"/>
      <c r="E50" s="129"/>
      <c r="F50" s="132"/>
      <c r="G50" s="169"/>
      <c r="H50" s="21" t="s">
        <v>32</v>
      </c>
      <c r="I50" s="44" t="s">
        <v>91</v>
      </c>
      <c r="J50" s="21" t="s">
        <v>34</v>
      </c>
      <c r="K50" s="25"/>
      <c r="L50" s="134"/>
      <c r="M50" s="29"/>
    </row>
    <row r="51" spans="1:13" s="18" customFormat="1" ht="45" customHeight="1" thickBot="1" x14ac:dyDescent="0.3">
      <c r="A51" s="152"/>
      <c r="B51" s="124"/>
      <c r="C51" s="195"/>
      <c r="D51" s="130"/>
      <c r="E51" s="130"/>
      <c r="F51" s="145"/>
      <c r="G51" s="170"/>
      <c r="H51" s="48" t="s">
        <v>35</v>
      </c>
      <c r="I51" s="49" t="s">
        <v>91</v>
      </c>
      <c r="J51" s="26"/>
      <c r="K51" s="28"/>
      <c r="L51" s="135"/>
      <c r="M51" s="29"/>
    </row>
    <row r="52" spans="1:13" s="18" customFormat="1" ht="62.25" customHeight="1" x14ac:dyDescent="0.25">
      <c r="A52" s="150" t="s">
        <v>88</v>
      </c>
      <c r="B52" s="122">
        <v>673.2</v>
      </c>
      <c r="C52" s="125">
        <f>+B52</f>
        <v>673.2</v>
      </c>
      <c r="D52" s="128">
        <v>1</v>
      </c>
      <c r="E52" s="131" t="s">
        <v>94</v>
      </c>
      <c r="F52" s="13" t="s">
        <v>17</v>
      </c>
      <c r="G52" s="50" t="s">
        <v>95</v>
      </c>
      <c r="H52" s="15" t="s">
        <v>19</v>
      </c>
      <c r="I52" s="42" t="s">
        <v>91</v>
      </c>
      <c r="J52" s="15" t="s">
        <v>20</v>
      </c>
      <c r="K52" s="17" t="s">
        <v>91</v>
      </c>
      <c r="L52" s="133" t="s">
        <v>96</v>
      </c>
      <c r="M52" s="29"/>
    </row>
    <row r="53" spans="1:13" s="18" customFormat="1" x14ac:dyDescent="0.25">
      <c r="A53" s="151"/>
      <c r="B53" s="123"/>
      <c r="C53" s="126"/>
      <c r="D53" s="129"/>
      <c r="E53" s="132"/>
      <c r="F53" s="19" t="s">
        <v>23</v>
      </c>
      <c r="G53" s="51" t="s">
        <v>97</v>
      </c>
      <c r="H53" s="21" t="s">
        <v>24</v>
      </c>
      <c r="I53" s="44" t="s">
        <v>91</v>
      </c>
      <c r="J53" s="21" t="s">
        <v>26</v>
      </c>
      <c r="K53" s="23" t="s">
        <v>91</v>
      </c>
      <c r="L53" s="134"/>
      <c r="M53" s="29"/>
    </row>
    <row r="54" spans="1:13" s="18" customFormat="1" ht="111.75" customHeight="1" x14ac:dyDescent="0.25">
      <c r="A54" s="151"/>
      <c r="B54" s="123"/>
      <c r="C54" s="126"/>
      <c r="D54" s="129"/>
      <c r="E54" s="132"/>
      <c r="F54" s="180"/>
      <c r="G54" s="190"/>
      <c r="H54" s="45" t="s">
        <v>28</v>
      </c>
      <c r="I54" s="46" t="s">
        <v>91</v>
      </c>
      <c r="J54" s="19" t="s">
        <v>30</v>
      </c>
      <c r="K54" s="47" t="s">
        <v>98</v>
      </c>
      <c r="L54" s="134"/>
      <c r="M54" s="29"/>
    </row>
    <row r="55" spans="1:13" s="18" customFormat="1" x14ac:dyDescent="0.25">
      <c r="A55" s="151"/>
      <c r="B55" s="123"/>
      <c r="C55" s="126"/>
      <c r="D55" s="129"/>
      <c r="E55" s="132"/>
      <c r="F55" s="132"/>
      <c r="G55" s="191"/>
      <c r="H55" s="21" t="s">
        <v>32</v>
      </c>
      <c r="I55" s="44" t="s">
        <v>91</v>
      </c>
      <c r="J55" s="21" t="s">
        <v>34</v>
      </c>
      <c r="K55" s="52"/>
      <c r="L55" s="134"/>
      <c r="M55" s="29"/>
    </row>
    <row r="56" spans="1:13" s="18" customFormat="1" ht="15.75" thickBot="1" x14ac:dyDescent="0.3">
      <c r="A56" s="152"/>
      <c r="B56" s="124"/>
      <c r="C56" s="127"/>
      <c r="D56" s="130"/>
      <c r="E56" s="145"/>
      <c r="F56" s="145"/>
      <c r="G56" s="192"/>
      <c r="H56" s="48" t="s">
        <v>35</v>
      </c>
      <c r="I56" s="49" t="s">
        <v>91</v>
      </c>
      <c r="J56" s="26"/>
      <c r="K56" s="53"/>
      <c r="L56" s="135"/>
      <c r="M56" s="29"/>
    </row>
    <row r="57" spans="1:13" s="18" customFormat="1" ht="62.25" customHeight="1" x14ac:dyDescent="0.25">
      <c r="A57" s="150" t="s">
        <v>88</v>
      </c>
      <c r="B57" s="122">
        <v>580</v>
      </c>
      <c r="C57" s="125">
        <v>580</v>
      </c>
      <c r="D57" s="128">
        <v>1</v>
      </c>
      <c r="E57" s="131" t="s">
        <v>99</v>
      </c>
      <c r="F57" s="13" t="s">
        <v>17</v>
      </c>
      <c r="G57" s="54" t="s">
        <v>100</v>
      </c>
      <c r="H57" s="15" t="s">
        <v>19</v>
      </c>
      <c r="I57" s="42" t="s">
        <v>91</v>
      </c>
      <c r="J57" s="15" t="s">
        <v>20</v>
      </c>
      <c r="K57" s="17" t="s">
        <v>91</v>
      </c>
      <c r="L57" s="133" t="s">
        <v>101</v>
      </c>
      <c r="M57" s="29"/>
    </row>
    <row r="58" spans="1:13" s="18" customFormat="1" x14ac:dyDescent="0.25">
      <c r="A58" s="151"/>
      <c r="B58" s="123"/>
      <c r="C58" s="126"/>
      <c r="D58" s="129"/>
      <c r="E58" s="132"/>
      <c r="F58" s="19" t="s">
        <v>102</v>
      </c>
      <c r="G58" s="20">
        <v>351598</v>
      </c>
      <c r="H58" s="21" t="s">
        <v>24</v>
      </c>
      <c r="I58" s="44" t="s">
        <v>91</v>
      </c>
      <c r="J58" s="21" t="s">
        <v>26</v>
      </c>
      <c r="K58" s="23" t="s">
        <v>91</v>
      </c>
      <c r="L58" s="134"/>
      <c r="M58" s="29"/>
    </row>
    <row r="59" spans="1:13" s="18" customFormat="1" ht="157.5" customHeight="1" x14ac:dyDescent="0.25">
      <c r="A59" s="151"/>
      <c r="B59" s="123"/>
      <c r="C59" s="126"/>
      <c r="D59" s="129"/>
      <c r="E59" s="132"/>
      <c r="F59" s="180"/>
      <c r="G59" s="55"/>
      <c r="H59" s="45" t="s">
        <v>28</v>
      </c>
      <c r="I59" s="46" t="s">
        <v>91</v>
      </c>
      <c r="J59" s="19" t="s">
        <v>30</v>
      </c>
      <c r="K59" s="47" t="s">
        <v>103</v>
      </c>
      <c r="L59" s="134"/>
      <c r="M59" s="29"/>
    </row>
    <row r="60" spans="1:13" s="18" customFormat="1" x14ac:dyDescent="0.25">
      <c r="A60" s="151"/>
      <c r="B60" s="123"/>
      <c r="C60" s="126"/>
      <c r="D60" s="129"/>
      <c r="E60" s="132"/>
      <c r="F60" s="132"/>
      <c r="G60" s="56"/>
      <c r="H60" s="21" t="s">
        <v>32</v>
      </c>
      <c r="I60" s="44" t="s">
        <v>91</v>
      </c>
      <c r="J60" s="21" t="s">
        <v>34</v>
      </c>
      <c r="K60" s="25" t="s">
        <v>91</v>
      </c>
      <c r="L60" s="134"/>
      <c r="M60" s="29"/>
    </row>
    <row r="61" spans="1:13" s="18" customFormat="1" ht="15.75" thickBot="1" x14ac:dyDescent="0.3">
      <c r="A61" s="152"/>
      <c r="B61" s="124"/>
      <c r="C61" s="127"/>
      <c r="D61" s="130"/>
      <c r="E61" s="145"/>
      <c r="F61" s="145"/>
      <c r="G61" s="57"/>
      <c r="H61" s="48" t="s">
        <v>35</v>
      </c>
      <c r="I61" s="49" t="s">
        <v>91</v>
      </c>
      <c r="J61" s="26"/>
      <c r="K61" s="28"/>
      <c r="L61" s="135"/>
      <c r="M61" s="29"/>
    </row>
    <row r="62" spans="1:13" s="18" customFormat="1" ht="62.25" customHeight="1" x14ac:dyDescent="0.25">
      <c r="A62" s="119" t="s">
        <v>88</v>
      </c>
      <c r="B62" s="122">
        <f>+D62*C62</f>
        <v>2244</v>
      </c>
      <c r="C62" s="125">
        <v>2244</v>
      </c>
      <c r="D62" s="58">
        <v>1</v>
      </c>
      <c r="E62" s="131" t="s">
        <v>104</v>
      </c>
      <c r="F62" s="13" t="s">
        <v>17</v>
      </c>
      <c r="G62" s="14" t="s">
        <v>105</v>
      </c>
      <c r="H62" s="15" t="s">
        <v>19</v>
      </c>
      <c r="I62" s="42" t="s">
        <v>91</v>
      </c>
      <c r="J62" s="15" t="s">
        <v>20</v>
      </c>
      <c r="K62" s="17" t="s">
        <v>91</v>
      </c>
      <c r="L62" s="133" t="s">
        <v>106</v>
      </c>
      <c r="M62" s="29"/>
    </row>
    <row r="63" spans="1:13" s="18" customFormat="1" x14ac:dyDescent="0.25">
      <c r="A63" s="120"/>
      <c r="B63" s="123"/>
      <c r="C63" s="126"/>
      <c r="D63" s="59"/>
      <c r="E63" s="132"/>
      <c r="F63" s="19" t="s">
        <v>102</v>
      </c>
      <c r="G63" s="20">
        <v>1328964</v>
      </c>
      <c r="H63" s="21" t="s">
        <v>24</v>
      </c>
      <c r="I63" s="44" t="s">
        <v>91</v>
      </c>
      <c r="J63" s="21" t="s">
        <v>26</v>
      </c>
      <c r="K63" s="23" t="s">
        <v>91</v>
      </c>
      <c r="L63" s="134"/>
      <c r="M63" s="29"/>
    </row>
    <row r="64" spans="1:13" s="18" customFormat="1" ht="119.25" customHeight="1" x14ac:dyDescent="0.25">
      <c r="A64" s="120"/>
      <c r="B64" s="123"/>
      <c r="C64" s="126"/>
      <c r="D64" s="59"/>
      <c r="E64" s="132"/>
      <c r="F64" s="180"/>
      <c r="G64" s="187"/>
      <c r="H64" s="45" t="s">
        <v>28</v>
      </c>
      <c r="I64" s="46" t="s">
        <v>91</v>
      </c>
      <c r="J64" s="19" t="s">
        <v>30</v>
      </c>
      <c r="K64" s="47" t="s">
        <v>107</v>
      </c>
      <c r="L64" s="134"/>
      <c r="M64" s="29"/>
    </row>
    <row r="65" spans="1:13" s="18" customFormat="1" x14ac:dyDescent="0.25">
      <c r="A65" s="120"/>
      <c r="B65" s="123"/>
      <c r="C65" s="126"/>
      <c r="D65" s="59"/>
      <c r="E65" s="132"/>
      <c r="F65" s="132"/>
      <c r="G65" s="188"/>
      <c r="H65" s="21" t="s">
        <v>32</v>
      </c>
      <c r="I65" s="44" t="s">
        <v>91</v>
      </c>
      <c r="J65" s="21" t="s">
        <v>34</v>
      </c>
      <c r="K65" s="25" t="s">
        <v>91</v>
      </c>
      <c r="L65" s="134"/>
      <c r="M65" s="29"/>
    </row>
    <row r="66" spans="1:13" s="18" customFormat="1" ht="15.75" thickBot="1" x14ac:dyDescent="0.3">
      <c r="A66" s="121"/>
      <c r="B66" s="124"/>
      <c r="C66" s="127"/>
      <c r="D66" s="60"/>
      <c r="E66" s="145"/>
      <c r="F66" s="145"/>
      <c r="G66" s="189"/>
      <c r="H66" s="48" t="s">
        <v>35</v>
      </c>
      <c r="I66" s="49" t="s">
        <v>91</v>
      </c>
      <c r="J66" s="26"/>
      <c r="K66" s="28"/>
      <c r="L66" s="135"/>
      <c r="M66" s="29"/>
    </row>
    <row r="67" spans="1:13" s="18" customFormat="1" ht="62.25" customHeight="1" x14ac:dyDescent="0.25">
      <c r="A67" s="150" t="s">
        <v>88</v>
      </c>
      <c r="B67" s="122">
        <v>2800</v>
      </c>
      <c r="C67" s="125">
        <v>2800</v>
      </c>
      <c r="D67" s="128">
        <v>1</v>
      </c>
      <c r="E67" s="131" t="s">
        <v>108</v>
      </c>
      <c r="F67" s="13" t="s">
        <v>17</v>
      </c>
      <c r="G67" s="14" t="s">
        <v>109</v>
      </c>
      <c r="H67" s="15" t="s">
        <v>19</v>
      </c>
      <c r="I67" s="42" t="s">
        <v>91</v>
      </c>
      <c r="J67" s="15" t="s">
        <v>20</v>
      </c>
      <c r="K67" s="17" t="s">
        <v>91</v>
      </c>
      <c r="L67" s="133" t="s">
        <v>110</v>
      </c>
      <c r="M67" s="29"/>
    </row>
    <row r="68" spans="1:13" s="18" customFormat="1" x14ac:dyDescent="0.25">
      <c r="A68" s="151"/>
      <c r="B68" s="123"/>
      <c r="C68" s="126"/>
      <c r="D68" s="129"/>
      <c r="E68" s="132"/>
      <c r="F68" s="19" t="s">
        <v>23</v>
      </c>
      <c r="G68" s="20"/>
      <c r="H68" s="21" t="s">
        <v>24</v>
      </c>
      <c r="I68" s="44" t="s">
        <v>91</v>
      </c>
      <c r="J68" s="21" t="s">
        <v>26</v>
      </c>
      <c r="K68" s="23" t="s">
        <v>91</v>
      </c>
      <c r="L68" s="134"/>
      <c r="M68" s="29"/>
    </row>
    <row r="69" spans="1:13" s="18" customFormat="1" ht="144.75" customHeight="1" x14ac:dyDescent="0.25">
      <c r="A69" s="151"/>
      <c r="B69" s="123"/>
      <c r="C69" s="126"/>
      <c r="D69" s="129"/>
      <c r="E69" s="132"/>
      <c r="F69" s="180"/>
      <c r="G69" s="184"/>
      <c r="H69" s="45" t="s">
        <v>28</v>
      </c>
      <c r="I69" s="46" t="s">
        <v>91</v>
      </c>
      <c r="J69" s="19" t="s">
        <v>30</v>
      </c>
      <c r="K69" s="32" t="s">
        <v>111</v>
      </c>
      <c r="L69" s="134"/>
      <c r="M69" s="29"/>
    </row>
    <row r="70" spans="1:13" s="18" customFormat="1" x14ac:dyDescent="0.25">
      <c r="A70" s="151"/>
      <c r="B70" s="123"/>
      <c r="C70" s="126"/>
      <c r="D70" s="129"/>
      <c r="E70" s="132"/>
      <c r="F70" s="132"/>
      <c r="G70" s="185"/>
      <c r="H70" s="21" t="s">
        <v>32</v>
      </c>
      <c r="I70" s="44" t="s">
        <v>91</v>
      </c>
      <c r="J70" s="21" t="s">
        <v>34</v>
      </c>
      <c r="K70" s="25" t="s">
        <v>91</v>
      </c>
      <c r="L70" s="134"/>
      <c r="M70" s="29"/>
    </row>
    <row r="71" spans="1:13" s="18" customFormat="1" ht="15.75" thickBot="1" x14ac:dyDescent="0.3">
      <c r="A71" s="152"/>
      <c r="B71" s="124"/>
      <c r="C71" s="127"/>
      <c r="D71" s="130"/>
      <c r="E71" s="145"/>
      <c r="F71" s="145"/>
      <c r="G71" s="186"/>
      <c r="H71" s="48" t="s">
        <v>35</v>
      </c>
      <c r="I71" s="49" t="s">
        <v>91</v>
      </c>
      <c r="J71" s="26"/>
      <c r="K71" s="28"/>
      <c r="L71" s="135"/>
      <c r="M71" s="29"/>
    </row>
    <row r="72" spans="1:13" ht="44.25" customHeight="1" thickBot="1" x14ac:dyDescent="0.3">
      <c r="A72" s="150" t="s">
        <v>88</v>
      </c>
      <c r="B72" s="122">
        <f>+D72*C72</f>
        <v>3960</v>
      </c>
      <c r="C72" s="125">
        <v>3960</v>
      </c>
      <c r="D72" s="128">
        <v>1</v>
      </c>
      <c r="E72" s="131" t="s">
        <v>112</v>
      </c>
      <c r="F72" s="13" t="s">
        <v>17</v>
      </c>
      <c r="G72" s="61" t="s">
        <v>113</v>
      </c>
      <c r="H72" s="15" t="s">
        <v>19</v>
      </c>
      <c r="I72" s="42" t="s">
        <v>91</v>
      </c>
      <c r="J72" s="15" t="s">
        <v>20</v>
      </c>
      <c r="K72" s="17" t="s">
        <v>91</v>
      </c>
      <c r="L72" s="133" t="s">
        <v>114</v>
      </c>
      <c r="M72" s="62"/>
    </row>
    <row r="73" spans="1:13" x14ac:dyDescent="0.25">
      <c r="A73" s="151"/>
      <c r="B73" s="123"/>
      <c r="C73" s="126"/>
      <c r="D73" s="129"/>
      <c r="E73" s="129"/>
      <c r="F73" s="19" t="s">
        <v>102</v>
      </c>
      <c r="G73" s="14">
        <v>64973719</v>
      </c>
      <c r="H73" s="21" t="s">
        <v>24</v>
      </c>
      <c r="I73" s="44" t="s">
        <v>91</v>
      </c>
      <c r="J73" s="21" t="s">
        <v>26</v>
      </c>
      <c r="K73" s="23" t="s">
        <v>91</v>
      </c>
      <c r="L73" s="134"/>
      <c r="M73" s="62"/>
    </row>
    <row r="74" spans="1:13" ht="139.5" customHeight="1" x14ac:dyDescent="0.25">
      <c r="A74" s="151"/>
      <c r="B74" s="123"/>
      <c r="C74" s="126"/>
      <c r="D74" s="129"/>
      <c r="E74" s="129"/>
      <c r="F74" s="180"/>
      <c r="G74" s="181"/>
      <c r="H74" s="45" t="s">
        <v>28</v>
      </c>
      <c r="I74" s="46" t="s">
        <v>91</v>
      </c>
      <c r="J74" s="19" t="s">
        <v>30</v>
      </c>
      <c r="K74" s="32" t="s">
        <v>115</v>
      </c>
      <c r="L74" s="134"/>
      <c r="M74" s="62"/>
    </row>
    <row r="75" spans="1:13" x14ac:dyDescent="0.25">
      <c r="A75" s="151"/>
      <c r="B75" s="123"/>
      <c r="C75" s="126"/>
      <c r="D75" s="129"/>
      <c r="E75" s="129"/>
      <c r="F75" s="132"/>
      <c r="G75" s="182"/>
      <c r="H75" s="21" t="s">
        <v>32</v>
      </c>
      <c r="I75" s="44" t="s">
        <v>91</v>
      </c>
      <c r="J75" s="21" t="s">
        <v>34</v>
      </c>
      <c r="K75" s="32"/>
      <c r="L75" s="134"/>
      <c r="M75" s="62"/>
    </row>
    <row r="76" spans="1:13" ht="41.25" customHeight="1" thickBot="1" x14ac:dyDescent="0.3">
      <c r="A76" s="152"/>
      <c r="B76" s="124"/>
      <c r="C76" s="127"/>
      <c r="D76" s="130"/>
      <c r="E76" s="130"/>
      <c r="F76" s="145"/>
      <c r="G76" s="183"/>
      <c r="H76" s="48" t="s">
        <v>35</v>
      </c>
      <c r="I76" s="49" t="s">
        <v>91</v>
      </c>
      <c r="J76" s="26"/>
      <c r="K76" s="32"/>
      <c r="L76" s="135"/>
      <c r="M76" s="62"/>
    </row>
    <row r="77" spans="1:13" ht="40.5" customHeight="1" x14ac:dyDescent="0.25">
      <c r="A77" s="150" t="s">
        <v>88</v>
      </c>
      <c r="B77" s="122">
        <f>+D77*C77</f>
        <v>3110</v>
      </c>
      <c r="C77" s="125">
        <v>3110</v>
      </c>
      <c r="D77" s="128">
        <v>1</v>
      </c>
      <c r="E77" s="131" t="s">
        <v>89</v>
      </c>
      <c r="F77" s="13" t="s">
        <v>17</v>
      </c>
      <c r="G77" s="50" t="s">
        <v>116</v>
      </c>
      <c r="H77" s="15" t="s">
        <v>19</v>
      </c>
      <c r="I77" s="42" t="s">
        <v>91</v>
      </c>
      <c r="J77" s="15" t="s">
        <v>20</v>
      </c>
      <c r="K77" s="17" t="s">
        <v>91</v>
      </c>
      <c r="L77" s="133" t="s">
        <v>117</v>
      </c>
    </row>
    <row r="78" spans="1:13" x14ac:dyDescent="0.25">
      <c r="A78" s="151"/>
      <c r="B78" s="123"/>
      <c r="C78" s="126"/>
      <c r="D78" s="129"/>
      <c r="E78" s="129"/>
      <c r="F78" s="19" t="s">
        <v>102</v>
      </c>
      <c r="G78" s="20">
        <v>1176250</v>
      </c>
      <c r="H78" s="21" t="s">
        <v>24</v>
      </c>
      <c r="I78" s="44" t="s">
        <v>91</v>
      </c>
      <c r="J78" s="21" t="s">
        <v>26</v>
      </c>
      <c r="K78" s="23" t="s">
        <v>91</v>
      </c>
      <c r="L78" s="134"/>
    </row>
    <row r="79" spans="1:13" ht="247.5" customHeight="1" x14ac:dyDescent="0.25">
      <c r="A79" s="151"/>
      <c r="B79" s="123"/>
      <c r="C79" s="126"/>
      <c r="D79" s="129"/>
      <c r="E79" s="129"/>
      <c r="F79" s="180"/>
      <c r="G79" s="168"/>
      <c r="H79" s="45" t="s">
        <v>28</v>
      </c>
      <c r="I79" s="46" t="s">
        <v>91</v>
      </c>
      <c r="J79" s="19" t="s">
        <v>30</v>
      </c>
      <c r="K79" s="32" t="s">
        <v>118</v>
      </c>
      <c r="L79" s="134"/>
    </row>
    <row r="80" spans="1:13" x14ac:dyDescent="0.25">
      <c r="A80" s="151"/>
      <c r="B80" s="123"/>
      <c r="C80" s="126"/>
      <c r="D80" s="129"/>
      <c r="E80" s="129"/>
      <c r="F80" s="132"/>
      <c r="G80" s="169"/>
      <c r="H80" s="21" t="s">
        <v>32</v>
      </c>
      <c r="I80" s="44" t="s">
        <v>91</v>
      </c>
      <c r="J80" s="21" t="s">
        <v>34</v>
      </c>
      <c r="K80" s="25" t="s">
        <v>91</v>
      </c>
      <c r="L80" s="134"/>
    </row>
    <row r="81" spans="1:12" ht="15.75" thickBot="1" x14ac:dyDescent="0.3">
      <c r="A81" s="152"/>
      <c r="B81" s="124"/>
      <c r="C81" s="127"/>
      <c r="D81" s="130"/>
      <c r="E81" s="130"/>
      <c r="F81" s="145"/>
      <c r="G81" s="170"/>
      <c r="H81" s="48" t="s">
        <v>35</v>
      </c>
      <c r="I81" s="63" t="s">
        <v>91</v>
      </c>
      <c r="J81" s="26"/>
      <c r="K81" s="28"/>
      <c r="L81" s="135"/>
    </row>
    <row r="82" spans="1:12" ht="45" customHeight="1" x14ac:dyDescent="0.25">
      <c r="A82" s="150" t="s">
        <v>88</v>
      </c>
      <c r="B82" s="122">
        <f>C82</f>
        <v>4311</v>
      </c>
      <c r="C82" s="125">
        <v>4311</v>
      </c>
      <c r="D82" s="128">
        <v>1</v>
      </c>
      <c r="E82" s="131" t="s">
        <v>89</v>
      </c>
      <c r="F82" s="30" t="s">
        <v>17</v>
      </c>
      <c r="G82" s="14" t="s">
        <v>116</v>
      </c>
      <c r="H82" s="15" t="s">
        <v>19</v>
      </c>
      <c r="I82" s="16" t="s">
        <v>91</v>
      </c>
      <c r="J82" s="15" t="s">
        <v>20</v>
      </c>
      <c r="K82" s="31" t="s">
        <v>91</v>
      </c>
      <c r="L82" s="133" t="s">
        <v>119</v>
      </c>
    </row>
    <row r="83" spans="1:12" x14ac:dyDescent="0.25">
      <c r="A83" s="151"/>
      <c r="B83" s="123"/>
      <c r="C83" s="126"/>
      <c r="D83" s="129"/>
      <c r="E83" s="132"/>
      <c r="F83" s="136" t="s">
        <v>102</v>
      </c>
      <c r="G83" s="168">
        <v>1176250</v>
      </c>
      <c r="H83" s="21" t="s">
        <v>24</v>
      </c>
      <c r="I83" s="20" t="s">
        <v>91</v>
      </c>
      <c r="J83" s="21" t="s">
        <v>26</v>
      </c>
      <c r="K83" s="64" t="s">
        <v>91</v>
      </c>
      <c r="L83" s="134"/>
    </row>
    <row r="84" spans="1:12" ht="192" customHeight="1" x14ac:dyDescent="0.25">
      <c r="A84" s="151"/>
      <c r="B84" s="123"/>
      <c r="C84" s="126"/>
      <c r="D84" s="129"/>
      <c r="E84" s="132"/>
      <c r="F84" s="137"/>
      <c r="G84" s="169"/>
      <c r="H84" s="65" t="s">
        <v>28</v>
      </c>
      <c r="I84" s="66" t="s">
        <v>91</v>
      </c>
      <c r="J84" s="67" t="s">
        <v>30</v>
      </c>
      <c r="K84" s="47" t="s">
        <v>120</v>
      </c>
      <c r="L84" s="134"/>
    </row>
    <row r="85" spans="1:12" x14ac:dyDescent="0.25">
      <c r="A85" s="151"/>
      <c r="B85" s="123"/>
      <c r="C85" s="126"/>
      <c r="D85" s="129"/>
      <c r="E85" s="132"/>
      <c r="F85" s="137"/>
      <c r="G85" s="169"/>
      <c r="H85" s="21" t="s">
        <v>32</v>
      </c>
      <c r="I85" s="20" t="s">
        <v>91</v>
      </c>
      <c r="J85" s="21" t="s">
        <v>121</v>
      </c>
      <c r="K85" s="25" t="s">
        <v>91</v>
      </c>
      <c r="L85" s="134"/>
    </row>
    <row r="86" spans="1:12" ht="15.75" thickBot="1" x14ac:dyDescent="0.3">
      <c r="A86" s="152"/>
      <c r="B86" s="124"/>
      <c r="C86" s="126"/>
      <c r="D86" s="129"/>
      <c r="E86" s="145"/>
      <c r="F86" s="137"/>
      <c r="G86" s="169"/>
      <c r="H86" s="68" t="s">
        <v>35</v>
      </c>
      <c r="I86" s="69" t="s">
        <v>91</v>
      </c>
      <c r="J86" s="68"/>
      <c r="K86" s="70"/>
      <c r="L86" s="135"/>
    </row>
    <row r="87" spans="1:12" ht="45" customHeight="1" x14ac:dyDescent="0.25">
      <c r="A87" s="150" t="s">
        <v>88</v>
      </c>
      <c r="B87" s="122">
        <f>C87</f>
        <v>4991.75</v>
      </c>
      <c r="C87" s="125">
        <v>4991.75</v>
      </c>
      <c r="D87" s="171">
        <v>1</v>
      </c>
      <c r="E87" s="131" t="s">
        <v>122</v>
      </c>
      <c r="F87" s="30" t="s">
        <v>17</v>
      </c>
      <c r="G87" s="14" t="s">
        <v>123</v>
      </c>
      <c r="H87" s="15" t="s">
        <v>19</v>
      </c>
      <c r="I87" s="16" t="s">
        <v>91</v>
      </c>
      <c r="J87" s="15" t="s">
        <v>20</v>
      </c>
      <c r="K87" s="31" t="s">
        <v>91</v>
      </c>
      <c r="L87" s="174" t="s">
        <v>124</v>
      </c>
    </row>
    <row r="88" spans="1:12" x14ac:dyDescent="0.25">
      <c r="A88" s="151"/>
      <c r="B88" s="123"/>
      <c r="C88" s="126"/>
      <c r="D88" s="172"/>
      <c r="E88" s="132"/>
      <c r="F88" s="136" t="s">
        <v>23</v>
      </c>
      <c r="G88" s="177">
        <v>25631918</v>
      </c>
      <c r="H88" s="21" t="s">
        <v>24</v>
      </c>
      <c r="I88" s="20" t="s">
        <v>91</v>
      </c>
      <c r="J88" s="21" t="s">
        <v>26</v>
      </c>
      <c r="K88" s="64" t="s">
        <v>91</v>
      </c>
      <c r="L88" s="175"/>
    </row>
    <row r="89" spans="1:12" ht="181.5" customHeight="1" x14ac:dyDescent="0.25">
      <c r="A89" s="151"/>
      <c r="B89" s="123"/>
      <c r="C89" s="126"/>
      <c r="D89" s="172"/>
      <c r="E89" s="132"/>
      <c r="F89" s="137"/>
      <c r="G89" s="178"/>
      <c r="H89" s="65" t="s">
        <v>28</v>
      </c>
      <c r="I89" s="66" t="s">
        <v>91</v>
      </c>
      <c r="J89" s="67" t="s">
        <v>30</v>
      </c>
      <c r="K89" s="47" t="s">
        <v>125</v>
      </c>
      <c r="L89" s="175"/>
    </row>
    <row r="90" spans="1:12" x14ac:dyDescent="0.25">
      <c r="A90" s="151"/>
      <c r="B90" s="123"/>
      <c r="C90" s="126"/>
      <c r="D90" s="172"/>
      <c r="E90" s="132"/>
      <c r="F90" s="137"/>
      <c r="G90" s="178"/>
      <c r="H90" s="21" t="s">
        <v>32</v>
      </c>
      <c r="I90" s="20" t="s">
        <v>91</v>
      </c>
      <c r="J90" s="21" t="s">
        <v>121</v>
      </c>
      <c r="K90" s="25" t="s">
        <v>91</v>
      </c>
      <c r="L90" s="175"/>
    </row>
    <row r="91" spans="1:12" ht="35.25" customHeight="1" thickBot="1" x14ac:dyDescent="0.3">
      <c r="A91" s="152"/>
      <c r="B91" s="124"/>
      <c r="C91" s="127"/>
      <c r="D91" s="173"/>
      <c r="E91" s="145"/>
      <c r="F91" s="138"/>
      <c r="G91" s="179"/>
      <c r="H91" s="26" t="s">
        <v>35</v>
      </c>
      <c r="I91" s="35" t="s">
        <v>91</v>
      </c>
      <c r="J91" s="26"/>
      <c r="K91" s="36"/>
      <c r="L91" s="176"/>
    </row>
    <row r="92" spans="1:12" ht="45" customHeight="1" x14ac:dyDescent="0.25">
      <c r="A92" s="150" t="s">
        <v>88</v>
      </c>
      <c r="B92" s="122">
        <f>C92</f>
        <v>4963.2</v>
      </c>
      <c r="C92" s="125">
        <v>4963.2</v>
      </c>
      <c r="D92" s="128">
        <v>1</v>
      </c>
      <c r="E92" s="131" t="s">
        <v>126</v>
      </c>
      <c r="F92" s="30" t="s">
        <v>17</v>
      </c>
      <c r="G92" s="14" t="s">
        <v>127</v>
      </c>
      <c r="H92" s="15" t="s">
        <v>19</v>
      </c>
      <c r="I92" s="16" t="s">
        <v>91</v>
      </c>
      <c r="J92" s="15" t="s">
        <v>20</v>
      </c>
      <c r="K92" s="31" t="s">
        <v>91</v>
      </c>
      <c r="L92" s="154" t="s">
        <v>128</v>
      </c>
    </row>
    <row r="93" spans="1:12" x14ac:dyDescent="0.25">
      <c r="A93" s="151"/>
      <c r="B93" s="123"/>
      <c r="C93" s="126"/>
      <c r="D93" s="129"/>
      <c r="E93" s="132"/>
      <c r="F93" s="136" t="s">
        <v>23</v>
      </c>
      <c r="G93" s="168">
        <v>4026640</v>
      </c>
      <c r="H93" s="21" t="s">
        <v>24</v>
      </c>
      <c r="I93" s="20" t="s">
        <v>91</v>
      </c>
      <c r="J93" s="21" t="s">
        <v>26</v>
      </c>
      <c r="K93" s="64" t="s">
        <v>91</v>
      </c>
      <c r="L93" s="155"/>
    </row>
    <row r="94" spans="1:12" ht="156.75" customHeight="1" x14ac:dyDescent="0.25">
      <c r="A94" s="151"/>
      <c r="B94" s="123"/>
      <c r="C94" s="126"/>
      <c r="D94" s="129"/>
      <c r="E94" s="132"/>
      <c r="F94" s="137"/>
      <c r="G94" s="169"/>
      <c r="H94" s="65" t="s">
        <v>28</v>
      </c>
      <c r="I94" s="66" t="s">
        <v>91</v>
      </c>
      <c r="J94" s="67" t="s">
        <v>30</v>
      </c>
      <c r="K94" s="47" t="s">
        <v>129</v>
      </c>
      <c r="L94" s="155"/>
    </row>
    <row r="95" spans="1:12" x14ac:dyDescent="0.25">
      <c r="A95" s="151"/>
      <c r="B95" s="123"/>
      <c r="C95" s="126"/>
      <c r="D95" s="129"/>
      <c r="E95" s="132"/>
      <c r="F95" s="137"/>
      <c r="G95" s="169"/>
      <c r="H95" s="21" t="s">
        <v>32</v>
      </c>
      <c r="I95" s="20" t="s">
        <v>91</v>
      </c>
      <c r="J95" s="21" t="s">
        <v>121</v>
      </c>
      <c r="K95" s="25" t="s">
        <v>91</v>
      </c>
      <c r="L95" s="155"/>
    </row>
    <row r="96" spans="1:12" ht="30" customHeight="1" thickBot="1" x14ac:dyDescent="0.3">
      <c r="A96" s="152"/>
      <c r="B96" s="124"/>
      <c r="C96" s="127"/>
      <c r="D96" s="130"/>
      <c r="E96" s="145"/>
      <c r="F96" s="138"/>
      <c r="G96" s="170"/>
      <c r="H96" s="26" t="s">
        <v>35</v>
      </c>
      <c r="I96" s="35" t="s">
        <v>91</v>
      </c>
      <c r="J96" s="26"/>
      <c r="K96" s="36"/>
      <c r="L96" s="156"/>
    </row>
    <row r="97" spans="1:12" ht="45" customHeight="1" x14ac:dyDescent="0.25">
      <c r="A97" s="150" t="s">
        <v>88</v>
      </c>
      <c r="B97" s="122">
        <f>C97</f>
        <v>960</v>
      </c>
      <c r="C97" s="125">
        <v>960</v>
      </c>
      <c r="D97" s="128">
        <v>1</v>
      </c>
      <c r="E97" s="132" t="s">
        <v>104</v>
      </c>
      <c r="F97" s="30" t="s">
        <v>17</v>
      </c>
      <c r="G97" s="14" t="s">
        <v>130</v>
      </c>
      <c r="H97" s="15" t="s">
        <v>19</v>
      </c>
      <c r="I97" s="16" t="s">
        <v>91</v>
      </c>
      <c r="J97" s="15" t="s">
        <v>20</v>
      </c>
      <c r="K97" s="31" t="s">
        <v>91</v>
      </c>
      <c r="L97" s="154" t="s">
        <v>131</v>
      </c>
    </row>
    <row r="98" spans="1:12" x14ac:dyDescent="0.25">
      <c r="A98" s="151"/>
      <c r="B98" s="123"/>
      <c r="C98" s="126"/>
      <c r="D98" s="129"/>
      <c r="E98" s="132"/>
      <c r="F98" s="136" t="s">
        <v>132</v>
      </c>
      <c r="G98" s="160">
        <v>72006382</v>
      </c>
      <c r="H98" s="21" t="s">
        <v>24</v>
      </c>
      <c r="I98" s="20" t="s">
        <v>91</v>
      </c>
      <c r="J98" s="21" t="s">
        <v>26</v>
      </c>
      <c r="K98" s="64" t="s">
        <v>91</v>
      </c>
      <c r="L98" s="155"/>
    </row>
    <row r="99" spans="1:12" ht="144" customHeight="1" x14ac:dyDescent="0.25">
      <c r="A99" s="151"/>
      <c r="B99" s="123"/>
      <c r="C99" s="126"/>
      <c r="D99" s="129"/>
      <c r="E99" s="132"/>
      <c r="F99" s="137"/>
      <c r="G99" s="161"/>
      <c r="H99" s="65" t="s">
        <v>28</v>
      </c>
      <c r="I99" s="66" t="s">
        <v>91</v>
      </c>
      <c r="J99" s="67" t="s">
        <v>30</v>
      </c>
      <c r="K99" s="47" t="s">
        <v>133</v>
      </c>
      <c r="L99" s="155"/>
    </row>
    <row r="100" spans="1:12" ht="15" hidden="1" customHeight="1" x14ac:dyDescent="0.25">
      <c r="A100" s="151"/>
      <c r="B100" s="123"/>
      <c r="C100" s="126"/>
      <c r="D100" s="129"/>
      <c r="E100" s="132"/>
      <c r="F100" s="137"/>
      <c r="G100" s="161"/>
      <c r="H100" s="21" t="s">
        <v>32</v>
      </c>
      <c r="I100" s="20" t="s">
        <v>91</v>
      </c>
      <c r="J100" s="21" t="s">
        <v>121</v>
      </c>
      <c r="K100" s="71"/>
      <c r="L100" s="155"/>
    </row>
    <row r="101" spans="1:12" ht="18.75" customHeight="1" thickBot="1" x14ac:dyDescent="0.3">
      <c r="A101" s="165"/>
      <c r="B101" s="146"/>
      <c r="C101" s="166"/>
      <c r="D101" s="167"/>
      <c r="E101" s="145"/>
      <c r="F101" s="138"/>
      <c r="G101" s="162"/>
      <c r="H101" s="26" t="s">
        <v>35</v>
      </c>
      <c r="I101" s="35" t="s">
        <v>91</v>
      </c>
      <c r="J101" s="26"/>
      <c r="K101" s="71"/>
      <c r="L101" s="156"/>
    </row>
    <row r="102" spans="1:12" ht="60" customHeight="1" x14ac:dyDescent="0.25">
      <c r="A102" s="150" t="s">
        <v>88</v>
      </c>
      <c r="B102" s="122">
        <f>C102</f>
        <v>10812</v>
      </c>
      <c r="C102" s="125">
        <v>10812</v>
      </c>
      <c r="D102" s="128">
        <v>1</v>
      </c>
      <c r="E102" s="131" t="s">
        <v>104</v>
      </c>
      <c r="F102" s="30" t="s">
        <v>17</v>
      </c>
      <c r="G102" s="72" t="s">
        <v>134</v>
      </c>
      <c r="H102" s="15" t="s">
        <v>19</v>
      </c>
      <c r="I102" s="16" t="s">
        <v>91</v>
      </c>
      <c r="J102" s="15" t="s">
        <v>20</v>
      </c>
      <c r="K102" s="31" t="s">
        <v>91</v>
      </c>
      <c r="L102" s="154" t="s">
        <v>135</v>
      </c>
    </row>
    <row r="103" spans="1:12" x14ac:dyDescent="0.25">
      <c r="A103" s="151"/>
      <c r="B103" s="123"/>
      <c r="C103" s="126"/>
      <c r="D103" s="129"/>
      <c r="E103" s="132"/>
      <c r="F103" s="136" t="s">
        <v>23</v>
      </c>
      <c r="G103" s="160">
        <v>7351216</v>
      </c>
      <c r="H103" s="21" t="s">
        <v>24</v>
      </c>
      <c r="I103" s="20" t="s">
        <v>91</v>
      </c>
      <c r="J103" s="21" t="s">
        <v>26</v>
      </c>
      <c r="K103" s="64" t="s">
        <v>91</v>
      </c>
      <c r="L103" s="155"/>
    </row>
    <row r="104" spans="1:12" ht="176.25" customHeight="1" x14ac:dyDescent="0.25">
      <c r="A104" s="151"/>
      <c r="B104" s="123"/>
      <c r="C104" s="126"/>
      <c r="D104" s="129"/>
      <c r="E104" s="132"/>
      <c r="F104" s="137"/>
      <c r="G104" s="163"/>
      <c r="H104" s="73" t="s">
        <v>28</v>
      </c>
      <c r="I104" s="74" t="s">
        <v>91</v>
      </c>
      <c r="J104" s="75" t="s">
        <v>30</v>
      </c>
      <c r="K104" s="47" t="s">
        <v>136</v>
      </c>
      <c r="L104" s="155"/>
    </row>
    <row r="105" spans="1:12" x14ac:dyDescent="0.25">
      <c r="A105" s="151"/>
      <c r="B105" s="123"/>
      <c r="C105" s="126"/>
      <c r="D105" s="129"/>
      <c r="E105" s="132"/>
      <c r="F105" s="137"/>
      <c r="G105" s="163"/>
      <c r="H105" s="76"/>
      <c r="I105" s="77"/>
      <c r="J105" s="76"/>
      <c r="K105" s="47"/>
      <c r="L105" s="155"/>
    </row>
    <row r="106" spans="1:12" ht="20.25" customHeight="1" thickBot="1" x14ac:dyDescent="0.3">
      <c r="A106" s="152"/>
      <c r="B106" s="124"/>
      <c r="C106" s="127"/>
      <c r="D106" s="130"/>
      <c r="E106" s="145"/>
      <c r="F106" s="138"/>
      <c r="G106" s="164"/>
      <c r="H106" s="78"/>
      <c r="I106" s="79"/>
      <c r="J106" s="78"/>
      <c r="K106" s="47"/>
      <c r="L106" s="156"/>
    </row>
    <row r="107" spans="1:12" ht="75.75" customHeight="1" thickBot="1" x14ac:dyDescent="0.3">
      <c r="A107" s="150" t="s">
        <v>88</v>
      </c>
      <c r="B107" s="122">
        <f>C107</f>
        <v>5100</v>
      </c>
      <c r="C107" s="125">
        <v>5100</v>
      </c>
      <c r="D107" s="128">
        <v>1</v>
      </c>
      <c r="E107" s="131" t="s">
        <v>16</v>
      </c>
      <c r="F107" s="30" t="s">
        <v>17</v>
      </c>
      <c r="G107" s="14" t="s">
        <v>137</v>
      </c>
      <c r="H107" s="15" t="s">
        <v>19</v>
      </c>
      <c r="I107" s="16" t="s">
        <v>91</v>
      </c>
      <c r="J107" s="15" t="s">
        <v>20</v>
      </c>
      <c r="K107" s="80"/>
      <c r="L107" s="154" t="s">
        <v>138</v>
      </c>
    </row>
    <row r="108" spans="1:12" ht="15" customHeight="1" x14ac:dyDescent="0.25">
      <c r="A108" s="151"/>
      <c r="B108" s="123"/>
      <c r="C108" s="126"/>
      <c r="D108" s="129"/>
      <c r="E108" s="132"/>
      <c r="F108" s="136" t="s">
        <v>23</v>
      </c>
      <c r="G108" s="160">
        <v>30412579</v>
      </c>
      <c r="H108" s="21" t="s">
        <v>24</v>
      </c>
      <c r="I108" s="20" t="s">
        <v>91</v>
      </c>
      <c r="J108" s="21" t="s">
        <v>26</v>
      </c>
      <c r="K108" s="64" t="s">
        <v>91</v>
      </c>
      <c r="L108" s="155"/>
    </row>
    <row r="109" spans="1:12" ht="154.5" customHeight="1" x14ac:dyDescent="0.25">
      <c r="A109" s="151"/>
      <c r="B109" s="123"/>
      <c r="C109" s="126"/>
      <c r="D109" s="129"/>
      <c r="E109" s="132"/>
      <c r="F109" s="137"/>
      <c r="G109" s="161"/>
      <c r="H109" s="65" t="s">
        <v>28</v>
      </c>
      <c r="I109" s="66" t="s">
        <v>91</v>
      </c>
      <c r="J109" s="67" t="s">
        <v>30</v>
      </c>
      <c r="K109" s="32" t="s">
        <v>139</v>
      </c>
      <c r="L109" s="155"/>
    </row>
    <row r="110" spans="1:12" x14ac:dyDescent="0.25">
      <c r="A110" s="151"/>
      <c r="B110" s="123"/>
      <c r="C110" s="126"/>
      <c r="D110" s="129"/>
      <c r="E110" s="132"/>
      <c r="F110" s="137"/>
      <c r="G110" s="161"/>
      <c r="H110" s="21" t="s">
        <v>32</v>
      </c>
      <c r="I110" s="20" t="s">
        <v>91</v>
      </c>
      <c r="J110" s="21" t="s">
        <v>121</v>
      </c>
      <c r="K110" s="25" t="s">
        <v>91</v>
      </c>
      <c r="L110" s="155"/>
    </row>
    <row r="111" spans="1:12" ht="15.75" thickBot="1" x14ac:dyDescent="0.3">
      <c r="A111" s="152"/>
      <c r="B111" s="124"/>
      <c r="C111" s="127"/>
      <c r="D111" s="130"/>
      <c r="E111" s="145"/>
      <c r="F111" s="138"/>
      <c r="G111" s="162"/>
      <c r="H111" s="26" t="s">
        <v>35</v>
      </c>
      <c r="I111" s="35" t="s">
        <v>91</v>
      </c>
      <c r="J111" s="26"/>
      <c r="K111" s="36"/>
      <c r="L111" s="156"/>
    </row>
    <row r="112" spans="1:12" ht="45" customHeight="1" x14ac:dyDescent="0.25">
      <c r="A112" s="150" t="s">
        <v>88</v>
      </c>
      <c r="B112" s="122">
        <f>C112</f>
        <v>599</v>
      </c>
      <c r="C112" s="125">
        <v>599</v>
      </c>
      <c r="D112" s="128">
        <v>1</v>
      </c>
      <c r="E112" s="157" t="s">
        <v>16</v>
      </c>
      <c r="F112" s="30" t="s">
        <v>17</v>
      </c>
      <c r="G112" s="14" t="s">
        <v>140</v>
      </c>
      <c r="H112" s="15" t="s">
        <v>19</v>
      </c>
      <c r="I112" s="16" t="s">
        <v>91</v>
      </c>
      <c r="J112" s="15" t="s">
        <v>20</v>
      </c>
      <c r="K112" s="31" t="s">
        <v>91</v>
      </c>
      <c r="L112" s="154" t="s">
        <v>141</v>
      </c>
    </row>
    <row r="113" spans="1:12" x14ac:dyDescent="0.25">
      <c r="A113" s="151"/>
      <c r="B113" s="123"/>
      <c r="C113" s="126"/>
      <c r="D113" s="129"/>
      <c r="E113" s="158"/>
      <c r="F113" s="136" t="s">
        <v>23</v>
      </c>
      <c r="G113" s="81"/>
      <c r="H113" s="21" t="s">
        <v>24</v>
      </c>
      <c r="I113" s="20" t="s">
        <v>91</v>
      </c>
      <c r="J113" s="21" t="s">
        <v>26</v>
      </c>
      <c r="K113" s="64" t="s">
        <v>91</v>
      </c>
      <c r="L113" s="155"/>
    </row>
    <row r="114" spans="1:12" ht="216" customHeight="1" x14ac:dyDescent="0.25">
      <c r="A114" s="151"/>
      <c r="B114" s="123"/>
      <c r="C114" s="126"/>
      <c r="D114" s="129"/>
      <c r="E114" s="158"/>
      <c r="F114" s="137"/>
      <c r="G114" s="82"/>
      <c r="H114" s="65" t="s">
        <v>28</v>
      </c>
      <c r="I114" s="66" t="s">
        <v>91</v>
      </c>
      <c r="J114" s="67" t="s">
        <v>30</v>
      </c>
      <c r="K114" s="32" t="s">
        <v>142</v>
      </c>
      <c r="L114" s="155"/>
    </row>
    <row r="115" spans="1:12" x14ac:dyDescent="0.25">
      <c r="A115" s="151"/>
      <c r="B115" s="123"/>
      <c r="C115" s="126"/>
      <c r="D115" s="129"/>
      <c r="E115" s="158"/>
      <c r="F115" s="137"/>
      <c r="G115" s="83"/>
      <c r="H115" s="21" t="s">
        <v>32</v>
      </c>
      <c r="I115" s="20" t="s">
        <v>91</v>
      </c>
      <c r="J115" s="21" t="s">
        <v>121</v>
      </c>
      <c r="K115" s="25" t="s">
        <v>91</v>
      </c>
      <c r="L115" s="155"/>
    </row>
    <row r="116" spans="1:12" ht="15.75" thickBot="1" x14ac:dyDescent="0.3">
      <c r="A116" s="152"/>
      <c r="B116" s="124"/>
      <c r="C116" s="127"/>
      <c r="D116" s="130"/>
      <c r="E116" s="159"/>
      <c r="F116" s="138"/>
      <c r="G116" s="84"/>
      <c r="H116" s="26" t="s">
        <v>35</v>
      </c>
      <c r="I116" s="35" t="s">
        <v>91</v>
      </c>
      <c r="J116" s="26"/>
      <c r="K116" s="36"/>
      <c r="L116" s="156"/>
    </row>
    <row r="117" spans="1:12" ht="45" customHeight="1" x14ac:dyDescent="0.25">
      <c r="A117" s="150" t="s">
        <v>88</v>
      </c>
      <c r="B117" s="122">
        <f>C117</f>
        <v>450</v>
      </c>
      <c r="C117" s="125">
        <v>450</v>
      </c>
      <c r="D117" s="128">
        <v>1</v>
      </c>
      <c r="E117" s="131" t="s">
        <v>16</v>
      </c>
      <c r="F117" s="30" t="s">
        <v>17</v>
      </c>
      <c r="G117" s="14" t="s">
        <v>143</v>
      </c>
      <c r="H117" s="15" t="s">
        <v>19</v>
      </c>
      <c r="I117" s="16" t="s">
        <v>91</v>
      </c>
      <c r="J117" s="15" t="s">
        <v>20</v>
      </c>
      <c r="K117" s="31" t="s">
        <v>91</v>
      </c>
      <c r="L117" s="154" t="s">
        <v>144</v>
      </c>
    </row>
    <row r="118" spans="1:12" x14ac:dyDescent="0.25">
      <c r="A118" s="151"/>
      <c r="B118" s="123"/>
      <c r="C118" s="126"/>
      <c r="D118" s="129"/>
      <c r="E118" s="132"/>
      <c r="F118" s="136" t="s">
        <v>23</v>
      </c>
      <c r="G118" s="139">
        <v>5498104</v>
      </c>
      <c r="H118" s="21" t="s">
        <v>24</v>
      </c>
      <c r="I118" s="20" t="s">
        <v>91</v>
      </c>
      <c r="J118" s="21" t="s">
        <v>26</v>
      </c>
      <c r="K118" s="64" t="s">
        <v>91</v>
      </c>
      <c r="L118" s="155"/>
    </row>
    <row r="119" spans="1:12" ht="183.75" customHeight="1" x14ac:dyDescent="0.25">
      <c r="A119" s="151"/>
      <c r="B119" s="123"/>
      <c r="C119" s="126"/>
      <c r="D119" s="129"/>
      <c r="E119" s="132"/>
      <c r="F119" s="137"/>
      <c r="G119" s="140"/>
      <c r="H119" s="65" t="s">
        <v>28</v>
      </c>
      <c r="I119" s="66" t="s">
        <v>91</v>
      </c>
      <c r="J119" s="67" t="s">
        <v>30</v>
      </c>
      <c r="K119" s="32" t="s">
        <v>145</v>
      </c>
      <c r="L119" s="155"/>
    </row>
    <row r="120" spans="1:12" x14ac:dyDescent="0.25">
      <c r="A120" s="151"/>
      <c r="B120" s="123"/>
      <c r="C120" s="126"/>
      <c r="D120" s="129"/>
      <c r="E120" s="132"/>
      <c r="F120" s="137"/>
      <c r="G120" s="140"/>
      <c r="H120" s="21" t="s">
        <v>32</v>
      </c>
      <c r="I120" s="20" t="s">
        <v>91</v>
      </c>
      <c r="J120" s="21" t="s">
        <v>121</v>
      </c>
      <c r="K120" s="25" t="s">
        <v>91</v>
      </c>
      <c r="L120" s="155"/>
    </row>
    <row r="121" spans="1:12" ht="15.75" thickBot="1" x14ac:dyDescent="0.3">
      <c r="A121" s="152"/>
      <c r="B121" s="124"/>
      <c r="C121" s="127"/>
      <c r="D121" s="130"/>
      <c r="E121" s="153"/>
      <c r="F121" s="138"/>
      <c r="G121" s="141"/>
      <c r="H121" s="26" t="s">
        <v>35</v>
      </c>
      <c r="I121" s="35" t="s">
        <v>91</v>
      </c>
      <c r="J121" s="26"/>
      <c r="K121" s="36"/>
      <c r="L121" s="156"/>
    </row>
    <row r="122" spans="1:12" ht="45" customHeight="1" x14ac:dyDescent="0.25">
      <c r="A122" s="150" t="s">
        <v>146</v>
      </c>
      <c r="B122" s="122">
        <f t="shared" ref="B122" si="0">C122</f>
        <v>192.69</v>
      </c>
      <c r="C122" s="125">
        <v>192.69</v>
      </c>
      <c r="D122" s="128">
        <v>1</v>
      </c>
      <c r="E122" s="131" t="s">
        <v>147</v>
      </c>
      <c r="F122" s="30" t="s">
        <v>17</v>
      </c>
      <c r="G122" s="14" t="s">
        <v>148</v>
      </c>
      <c r="H122" s="15" t="s">
        <v>19</v>
      </c>
      <c r="I122" s="16" t="s">
        <v>91</v>
      </c>
      <c r="J122" s="15" t="s">
        <v>20</v>
      </c>
      <c r="K122" s="31" t="s">
        <v>91</v>
      </c>
      <c r="L122" s="133" t="s">
        <v>149</v>
      </c>
    </row>
    <row r="123" spans="1:12" x14ac:dyDescent="0.25">
      <c r="A123" s="151"/>
      <c r="B123" s="123"/>
      <c r="C123" s="126"/>
      <c r="D123" s="129"/>
      <c r="E123" s="132"/>
      <c r="F123" s="136" t="s">
        <v>23</v>
      </c>
      <c r="G123" s="139">
        <v>326445</v>
      </c>
      <c r="H123" s="21" t="s">
        <v>24</v>
      </c>
      <c r="I123" s="20" t="s">
        <v>91</v>
      </c>
      <c r="J123" s="21" t="s">
        <v>26</v>
      </c>
      <c r="K123" s="64" t="s">
        <v>91</v>
      </c>
      <c r="L123" s="134"/>
    </row>
    <row r="124" spans="1:12" ht="174.75" customHeight="1" x14ac:dyDescent="0.25">
      <c r="A124" s="151"/>
      <c r="B124" s="123"/>
      <c r="C124" s="126"/>
      <c r="D124" s="129"/>
      <c r="E124" s="132"/>
      <c r="F124" s="137"/>
      <c r="G124" s="140"/>
      <c r="H124" s="65" t="s">
        <v>28</v>
      </c>
      <c r="I124" s="66" t="s">
        <v>91</v>
      </c>
      <c r="J124" s="67" t="s">
        <v>30</v>
      </c>
      <c r="K124" s="32" t="s">
        <v>150</v>
      </c>
      <c r="L124" s="134"/>
    </row>
    <row r="125" spans="1:12" ht="23.25" customHeight="1" x14ac:dyDescent="0.25">
      <c r="A125" s="151"/>
      <c r="B125" s="123"/>
      <c r="C125" s="126"/>
      <c r="D125" s="129"/>
      <c r="E125" s="132"/>
      <c r="F125" s="137"/>
      <c r="G125" s="140"/>
      <c r="H125" s="21" t="s">
        <v>32</v>
      </c>
      <c r="I125" s="20" t="s">
        <v>91</v>
      </c>
      <c r="J125" s="21" t="s">
        <v>121</v>
      </c>
      <c r="K125" s="25" t="s">
        <v>91</v>
      </c>
      <c r="L125" s="134"/>
    </row>
    <row r="126" spans="1:12" ht="22.5" customHeight="1" thickBot="1" x14ac:dyDescent="0.3">
      <c r="A126" s="152"/>
      <c r="B126" s="124"/>
      <c r="C126" s="127"/>
      <c r="D126" s="130"/>
      <c r="E126" s="145"/>
      <c r="F126" s="138"/>
      <c r="G126" s="141"/>
      <c r="H126" s="26" t="s">
        <v>35</v>
      </c>
      <c r="I126" s="35" t="s">
        <v>91</v>
      </c>
      <c r="J126" s="26"/>
      <c r="K126" s="36"/>
      <c r="L126" s="135"/>
    </row>
    <row r="127" spans="1:12" ht="62.25" customHeight="1" x14ac:dyDescent="0.25">
      <c r="A127" s="119" t="s">
        <v>146</v>
      </c>
      <c r="B127" s="122">
        <f>C127</f>
        <v>2992.91</v>
      </c>
      <c r="C127" s="125">
        <v>2992.91</v>
      </c>
      <c r="D127" s="128">
        <v>1</v>
      </c>
      <c r="E127" s="131" t="s">
        <v>151</v>
      </c>
      <c r="F127" s="30" t="s">
        <v>17</v>
      </c>
      <c r="G127" s="14" t="s">
        <v>152</v>
      </c>
      <c r="H127" s="15" t="s">
        <v>19</v>
      </c>
      <c r="I127" s="16" t="s">
        <v>91</v>
      </c>
      <c r="J127" s="15" t="s">
        <v>20</v>
      </c>
      <c r="K127" s="31" t="s">
        <v>91</v>
      </c>
      <c r="L127" s="133" t="s">
        <v>153</v>
      </c>
    </row>
    <row r="128" spans="1:12" ht="36.75" customHeight="1" x14ac:dyDescent="0.25">
      <c r="A128" s="120"/>
      <c r="B128" s="123"/>
      <c r="C128" s="126"/>
      <c r="D128" s="129"/>
      <c r="E128" s="132"/>
      <c r="F128" s="136" t="s">
        <v>23</v>
      </c>
      <c r="G128" s="139">
        <v>3306518</v>
      </c>
      <c r="H128" s="21" t="s">
        <v>24</v>
      </c>
      <c r="I128" s="20" t="s">
        <v>91</v>
      </c>
      <c r="J128" s="21" t="s">
        <v>26</v>
      </c>
      <c r="K128" s="64" t="s">
        <v>91</v>
      </c>
      <c r="L128" s="134"/>
    </row>
    <row r="129" spans="1:12" ht="105" customHeight="1" x14ac:dyDescent="0.25">
      <c r="A129" s="120"/>
      <c r="B129" s="123"/>
      <c r="C129" s="126"/>
      <c r="D129" s="129"/>
      <c r="E129" s="132"/>
      <c r="F129" s="137"/>
      <c r="G129" s="140"/>
      <c r="H129" s="65" t="s">
        <v>28</v>
      </c>
      <c r="I129" s="66" t="s">
        <v>91</v>
      </c>
      <c r="J129" s="67" t="s">
        <v>30</v>
      </c>
      <c r="K129" s="32" t="s">
        <v>154</v>
      </c>
      <c r="L129" s="134"/>
    </row>
    <row r="130" spans="1:12" x14ac:dyDescent="0.25">
      <c r="A130" s="120"/>
      <c r="B130" s="123"/>
      <c r="C130" s="126"/>
      <c r="D130" s="129"/>
      <c r="E130" s="132"/>
      <c r="F130" s="137"/>
      <c r="G130" s="140"/>
      <c r="H130" s="21" t="s">
        <v>32</v>
      </c>
      <c r="I130" s="20" t="s">
        <v>91</v>
      </c>
      <c r="J130" s="21" t="s">
        <v>121</v>
      </c>
      <c r="K130" s="25" t="s">
        <v>91</v>
      </c>
      <c r="L130" s="134"/>
    </row>
    <row r="131" spans="1:12" ht="15.75" thickBot="1" x14ac:dyDescent="0.3">
      <c r="A131" s="121"/>
      <c r="B131" s="124"/>
      <c r="C131" s="127"/>
      <c r="D131" s="130"/>
      <c r="E131" s="145"/>
      <c r="F131" s="138"/>
      <c r="G131" s="141"/>
      <c r="H131" s="26" t="s">
        <v>35</v>
      </c>
      <c r="I131" s="35" t="s">
        <v>91</v>
      </c>
      <c r="J131" s="26"/>
      <c r="K131" s="36"/>
      <c r="L131" s="135"/>
    </row>
    <row r="132" spans="1:12" ht="30" customHeight="1" x14ac:dyDescent="0.25">
      <c r="A132" s="119" t="s">
        <v>146</v>
      </c>
      <c r="B132" s="122">
        <f>C132</f>
        <v>6318.53</v>
      </c>
      <c r="C132" s="142">
        <v>6318.53</v>
      </c>
      <c r="D132" s="128">
        <v>1</v>
      </c>
      <c r="E132" s="131" t="s">
        <v>155</v>
      </c>
      <c r="F132" s="30" t="s">
        <v>17</v>
      </c>
      <c r="G132" s="14" t="s">
        <v>156</v>
      </c>
      <c r="H132" s="15" t="s">
        <v>19</v>
      </c>
      <c r="I132" s="16" t="s">
        <v>91</v>
      </c>
      <c r="J132" s="15" t="s">
        <v>20</v>
      </c>
      <c r="K132" s="31" t="s">
        <v>91</v>
      </c>
      <c r="L132" s="133" t="s">
        <v>157</v>
      </c>
    </row>
    <row r="133" spans="1:12" ht="36.75" customHeight="1" x14ac:dyDescent="0.25">
      <c r="A133" s="120"/>
      <c r="B133" s="123"/>
      <c r="C133" s="143"/>
      <c r="D133" s="129"/>
      <c r="E133" s="132"/>
      <c r="F133" s="136" t="s">
        <v>23</v>
      </c>
      <c r="G133" s="139">
        <v>326445</v>
      </c>
      <c r="H133" s="21" t="s">
        <v>24</v>
      </c>
      <c r="I133" s="20" t="s">
        <v>91</v>
      </c>
      <c r="J133" s="21" t="s">
        <v>26</v>
      </c>
      <c r="K133" s="64" t="s">
        <v>91</v>
      </c>
      <c r="L133" s="134"/>
    </row>
    <row r="134" spans="1:12" ht="108.75" customHeight="1" x14ac:dyDescent="0.25">
      <c r="A134" s="120"/>
      <c r="B134" s="123"/>
      <c r="C134" s="143"/>
      <c r="D134" s="129"/>
      <c r="E134" s="132"/>
      <c r="F134" s="137"/>
      <c r="G134" s="140"/>
      <c r="H134" s="65" t="s">
        <v>28</v>
      </c>
      <c r="I134" s="66" t="s">
        <v>91</v>
      </c>
      <c r="J134" s="67" t="s">
        <v>30</v>
      </c>
      <c r="K134" s="32" t="s">
        <v>158</v>
      </c>
      <c r="L134" s="134"/>
    </row>
    <row r="135" spans="1:12" x14ac:dyDescent="0.25">
      <c r="A135" s="120"/>
      <c r="B135" s="123"/>
      <c r="C135" s="143"/>
      <c r="D135" s="129"/>
      <c r="E135" s="132"/>
      <c r="F135" s="137"/>
      <c r="G135" s="140"/>
      <c r="H135" s="21" t="s">
        <v>32</v>
      </c>
      <c r="I135" s="20" t="s">
        <v>91</v>
      </c>
      <c r="J135" s="21" t="s">
        <v>121</v>
      </c>
      <c r="K135" s="25" t="s">
        <v>91</v>
      </c>
      <c r="L135" s="134"/>
    </row>
    <row r="136" spans="1:12" ht="15.75" thickBot="1" x14ac:dyDescent="0.3">
      <c r="A136" s="121"/>
      <c r="B136" s="124"/>
      <c r="C136" s="144"/>
      <c r="D136" s="130"/>
      <c r="E136" s="145"/>
      <c r="F136" s="138"/>
      <c r="G136" s="141"/>
      <c r="H136" s="26" t="s">
        <v>35</v>
      </c>
      <c r="I136" s="35" t="s">
        <v>91</v>
      </c>
      <c r="J136" s="26"/>
      <c r="K136" s="36"/>
      <c r="L136" s="135"/>
    </row>
    <row r="137" spans="1:12" ht="30" customHeight="1" x14ac:dyDescent="0.25">
      <c r="A137" s="119" t="s">
        <v>146</v>
      </c>
      <c r="B137" s="122">
        <f>+C137+C139</f>
        <v>1966.81</v>
      </c>
      <c r="C137" s="142">
        <v>1966.81</v>
      </c>
      <c r="D137" s="128">
        <v>1</v>
      </c>
      <c r="E137" s="131" t="s">
        <v>155</v>
      </c>
      <c r="F137" s="30" t="s">
        <v>17</v>
      </c>
      <c r="G137" s="14" t="s">
        <v>156</v>
      </c>
      <c r="H137" s="15" t="s">
        <v>19</v>
      </c>
      <c r="I137" s="16" t="s">
        <v>91</v>
      </c>
      <c r="J137" s="15" t="s">
        <v>20</v>
      </c>
      <c r="K137" s="31" t="s">
        <v>91</v>
      </c>
      <c r="L137" s="133" t="s">
        <v>159</v>
      </c>
    </row>
    <row r="138" spans="1:12" ht="36.75" customHeight="1" x14ac:dyDescent="0.25">
      <c r="A138" s="120"/>
      <c r="B138" s="123"/>
      <c r="C138" s="143"/>
      <c r="D138" s="129"/>
      <c r="E138" s="132"/>
      <c r="F138" s="136" t="s">
        <v>23</v>
      </c>
      <c r="G138" s="139">
        <v>326445</v>
      </c>
      <c r="H138" s="21" t="s">
        <v>24</v>
      </c>
      <c r="I138" s="20" t="s">
        <v>91</v>
      </c>
      <c r="J138" s="21" t="s">
        <v>26</v>
      </c>
      <c r="K138" s="64" t="s">
        <v>91</v>
      </c>
      <c r="L138" s="134"/>
    </row>
    <row r="139" spans="1:12" ht="108" customHeight="1" x14ac:dyDescent="0.25">
      <c r="A139" s="120"/>
      <c r="B139" s="123"/>
      <c r="C139" s="143"/>
      <c r="D139" s="129"/>
      <c r="E139" s="132"/>
      <c r="F139" s="137"/>
      <c r="G139" s="140"/>
      <c r="H139" s="65" t="s">
        <v>28</v>
      </c>
      <c r="I139" s="66" t="s">
        <v>91</v>
      </c>
      <c r="J139" s="67" t="s">
        <v>30</v>
      </c>
      <c r="K139" s="32" t="s">
        <v>160</v>
      </c>
      <c r="L139" s="134"/>
    </row>
    <row r="140" spans="1:12" x14ac:dyDescent="0.25">
      <c r="A140" s="120"/>
      <c r="B140" s="123"/>
      <c r="C140" s="143"/>
      <c r="D140" s="129"/>
      <c r="E140" s="132"/>
      <c r="F140" s="137"/>
      <c r="G140" s="140"/>
      <c r="H140" s="21" t="s">
        <v>32</v>
      </c>
      <c r="I140" s="20" t="s">
        <v>91</v>
      </c>
      <c r="J140" s="21" t="s">
        <v>121</v>
      </c>
      <c r="K140" s="25" t="s">
        <v>91</v>
      </c>
      <c r="L140" s="134"/>
    </row>
    <row r="141" spans="1:12" ht="15.75" thickBot="1" x14ac:dyDescent="0.3">
      <c r="A141" s="120"/>
      <c r="B141" s="124"/>
      <c r="C141" s="144"/>
      <c r="D141" s="130"/>
      <c r="E141" s="132"/>
      <c r="F141" s="138"/>
      <c r="G141" s="140"/>
      <c r="H141" s="26" t="s">
        <v>35</v>
      </c>
      <c r="I141" s="35" t="s">
        <v>91</v>
      </c>
      <c r="J141" s="26"/>
      <c r="K141" s="36"/>
      <c r="L141" s="135"/>
    </row>
    <row r="142" spans="1:12" ht="30" customHeight="1" x14ac:dyDescent="0.25">
      <c r="A142" s="119" t="s">
        <v>146</v>
      </c>
      <c r="B142" s="122">
        <f>+C142+C144</f>
        <v>150</v>
      </c>
      <c r="C142" s="142">
        <v>150</v>
      </c>
      <c r="D142" s="128">
        <v>1</v>
      </c>
      <c r="E142" s="131" t="s">
        <v>161</v>
      </c>
      <c r="F142" s="30" t="s">
        <v>17</v>
      </c>
      <c r="G142" s="14" t="s">
        <v>162</v>
      </c>
      <c r="H142" s="15" t="s">
        <v>19</v>
      </c>
      <c r="I142" s="16" t="s">
        <v>91</v>
      </c>
      <c r="J142" s="15" t="s">
        <v>20</v>
      </c>
      <c r="K142" s="31" t="s">
        <v>91</v>
      </c>
      <c r="L142" s="133" t="s">
        <v>163</v>
      </c>
    </row>
    <row r="143" spans="1:12" ht="36.75" customHeight="1" x14ac:dyDescent="0.25">
      <c r="A143" s="120"/>
      <c r="B143" s="123"/>
      <c r="C143" s="143"/>
      <c r="D143" s="129"/>
      <c r="E143" s="132"/>
      <c r="F143" s="136" t="s">
        <v>23</v>
      </c>
      <c r="G143" s="139">
        <v>2529416</v>
      </c>
      <c r="H143" s="21" t="s">
        <v>24</v>
      </c>
      <c r="I143" s="20" t="s">
        <v>91</v>
      </c>
      <c r="J143" s="21" t="s">
        <v>26</v>
      </c>
      <c r="K143" s="64" t="s">
        <v>91</v>
      </c>
      <c r="L143" s="134"/>
    </row>
    <row r="144" spans="1:12" ht="109.5" customHeight="1" x14ac:dyDescent="0.25">
      <c r="A144" s="120"/>
      <c r="B144" s="123"/>
      <c r="C144" s="143"/>
      <c r="D144" s="129"/>
      <c r="E144" s="132"/>
      <c r="F144" s="137"/>
      <c r="G144" s="140"/>
      <c r="H144" s="65" t="s">
        <v>28</v>
      </c>
      <c r="I144" s="66" t="s">
        <v>91</v>
      </c>
      <c r="J144" s="67" t="s">
        <v>30</v>
      </c>
      <c r="K144" s="32" t="s">
        <v>164</v>
      </c>
      <c r="L144" s="134"/>
    </row>
    <row r="145" spans="1:12" x14ac:dyDescent="0.25">
      <c r="A145" s="120"/>
      <c r="B145" s="123"/>
      <c r="C145" s="143"/>
      <c r="D145" s="129"/>
      <c r="E145" s="132"/>
      <c r="F145" s="137"/>
      <c r="G145" s="140"/>
      <c r="H145" s="21" t="s">
        <v>32</v>
      </c>
      <c r="I145" s="20" t="s">
        <v>91</v>
      </c>
      <c r="J145" s="21" t="s">
        <v>121</v>
      </c>
      <c r="K145" s="25" t="s">
        <v>91</v>
      </c>
      <c r="L145" s="134"/>
    </row>
    <row r="146" spans="1:12" ht="15.75" thickBot="1" x14ac:dyDescent="0.3">
      <c r="A146" s="120"/>
      <c r="B146" s="124"/>
      <c r="C146" s="144"/>
      <c r="D146" s="130"/>
      <c r="E146" s="145"/>
      <c r="F146" s="138"/>
      <c r="G146" s="141"/>
      <c r="H146" s="26" t="s">
        <v>35</v>
      </c>
      <c r="I146" s="35" t="s">
        <v>91</v>
      </c>
      <c r="J146" s="26"/>
      <c r="K146" s="36"/>
      <c r="L146" s="135"/>
    </row>
    <row r="147" spans="1:12" ht="30" customHeight="1" x14ac:dyDescent="0.25">
      <c r="A147" s="119" t="s">
        <v>146</v>
      </c>
      <c r="B147" s="122">
        <f>+C147+C149</f>
        <v>453</v>
      </c>
      <c r="C147" s="142">
        <v>453</v>
      </c>
      <c r="D147" s="128">
        <v>1</v>
      </c>
      <c r="E147" s="131" t="s">
        <v>16</v>
      </c>
      <c r="F147" s="30" t="s">
        <v>17</v>
      </c>
      <c r="G147" s="14" t="s">
        <v>140</v>
      </c>
      <c r="H147" s="15" t="s">
        <v>19</v>
      </c>
      <c r="I147" s="16" t="s">
        <v>91</v>
      </c>
      <c r="J147" s="15" t="s">
        <v>20</v>
      </c>
      <c r="K147" s="31" t="s">
        <v>91</v>
      </c>
      <c r="L147" s="133" t="s">
        <v>165</v>
      </c>
    </row>
    <row r="148" spans="1:12" ht="36.75" customHeight="1" x14ac:dyDescent="0.25">
      <c r="A148" s="120"/>
      <c r="B148" s="123"/>
      <c r="C148" s="143"/>
      <c r="D148" s="129"/>
      <c r="E148" s="132"/>
      <c r="F148" s="136" t="s">
        <v>23</v>
      </c>
      <c r="G148" s="139">
        <v>9929290</v>
      </c>
      <c r="H148" s="21" t="s">
        <v>24</v>
      </c>
      <c r="I148" s="20" t="s">
        <v>91</v>
      </c>
      <c r="J148" s="21" t="s">
        <v>26</v>
      </c>
      <c r="K148" s="64" t="s">
        <v>91</v>
      </c>
      <c r="L148" s="134"/>
    </row>
    <row r="149" spans="1:12" ht="213" customHeight="1" x14ac:dyDescent="0.25">
      <c r="A149" s="120"/>
      <c r="B149" s="123"/>
      <c r="C149" s="143"/>
      <c r="D149" s="129"/>
      <c r="E149" s="132"/>
      <c r="F149" s="137"/>
      <c r="G149" s="140"/>
      <c r="H149" s="65" t="s">
        <v>28</v>
      </c>
      <c r="I149" s="66" t="s">
        <v>91</v>
      </c>
      <c r="J149" s="67" t="s">
        <v>30</v>
      </c>
      <c r="K149" s="32" t="s">
        <v>166</v>
      </c>
      <c r="L149" s="134"/>
    </row>
    <row r="150" spans="1:12" x14ac:dyDescent="0.25">
      <c r="A150" s="120"/>
      <c r="B150" s="123"/>
      <c r="C150" s="143"/>
      <c r="D150" s="129"/>
      <c r="E150" s="132"/>
      <c r="F150" s="137"/>
      <c r="G150" s="140"/>
      <c r="H150" s="21" t="s">
        <v>32</v>
      </c>
      <c r="I150" s="20" t="s">
        <v>91</v>
      </c>
      <c r="J150" s="21" t="s">
        <v>121</v>
      </c>
      <c r="K150" s="25" t="s">
        <v>91</v>
      </c>
      <c r="L150" s="134"/>
    </row>
    <row r="151" spans="1:12" ht="15.75" thickBot="1" x14ac:dyDescent="0.3">
      <c r="A151" s="121"/>
      <c r="B151" s="124"/>
      <c r="C151" s="144"/>
      <c r="D151" s="130"/>
      <c r="E151" s="145"/>
      <c r="F151" s="138"/>
      <c r="G151" s="141"/>
      <c r="H151" s="26" t="s">
        <v>35</v>
      </c>
      <c r="I151" s="35" t="s">
        <v>91</v>
      </c>
      <c r="J151" s="26"/>
      <c r="K151" s="36"/>
      <c r="L151" s="135"/>
    </row>
    <row r="152" spans="1:12" ht="30" customHeight="1" x14ac:dyDescent="0.25">
      <c r="A152" s="120" t="s">
        <v>146</v>
      </c>
      <c r="B152" s="123">
        <f>+C152+C154</f>
        <v>159</v>
      </c>
      <c r="C152" s="143">
        <v>159</v>
      </c>
      <c r="D152" s="129">
        <v>1</v>
      </c>
      <c r="E152" s="132" t="s">
        <v>16</v>
      </c>
      <c r="F152" s="85" t="s">
        <v>17</v>
      </c>
      <c r="G152" s="86" t="s">
        <v>140</v>
      </c>
      <c r="H152" s="78" t="s">
        <v>19</v>
      </c>
      <c r="I152" s="63" t="s">
        <v>91</v>
      </c>
      <c r="J152" s="78" t="s">
        <v>20</v>
      </c>
      <c r="K152" s="87" t="s">
        <v>91</v>
      </c>
      <c r="L152" s="147" t="s">
        <v>167</v>
      </c>
    </row>
    <row r="153" spans="1:12" ht="36.75" customHeight="1" x14ac:dyDescent="0.25">
      <c r="A153" s="120"/>
      <c r="B153" s="123"/>
      <c r="C153" s="143"/>
      <c r="D153" s="129"/>
      <c r="E153" s="132"/>
      <c r="F153" s="136" t="s">
        <v>23</v>
      </c>
      <c r="G153" s="139">
        <v>9929290</v>
      </c>
      <c r="H153" s="21" t="s">
        <v>24</v>
      </c>
      <c r="I153" s="20" t="s">
        <v>91</v>
      </c>
      <c r="J153" s="21" t="s">
        <v>26</v>
      </c>
      <c r="K153" s="64" t="s">
        <v>91</v>
      </c>
      <c r="L153" s="148"/>
    </row>
    <row r="154" spans="1:12" ht="154.5" customHeight="1" x14ac:dyDescent="0.25">
      <c r="A154" s="120"/>
      <c r="B154" s="123"/>
      <c r="C154" s="143"/>
      <c r="D154" s="129"/>
      <c r="E154" s="132"/>
      <c r="F154" s="137"/>
      <c r="G154" s="140"/>
      <c r="H154" s="65" t="s">
        <v>28</v>
      </c>
      <c r="I154" s="66" t="s">
        <v>91</v>
      </c>
      <c r="J154" s="67" t="s">
        <v>30</v>
      </c>
      <c r="K154" s="32" t="s">
        <v>168</v>
      </c>
      <c r="L154" s="148"/>
    </row>
    <row r="155" spans="1:12" x14ac:dyDescent="0.25">
      <c r="A155" s="120"/>
      <c r="B155" s="123"/>
      <c r="C155" s="143"/>
      <c r="D155" s="129"/>
      <c r="E155" s="132"/>
      <c r="F155" s="137"/>
      <c r="G155" s="140"/>
      <c r="H155" s="21" t="s">
        <v>32</v>
      </c>
      <c r="I155" s="20" t="s">
        <v>91</v>
      </c>
      <c r="J155" s="21" t="s">
        <v>121</v>
      </c>
      <c r="K155" s="88" t="s">
        <v>91</v>
      </c>
      <c r="L155" s="148"/>
    </row>
    <row r="156" spans="1:12" ht="15.75" thickBot="1" x14ac:dyDescent="0.3">
      <c r="A156" s="120"/>
      <c r="B156" s="146"/>
      <c r="C156" s="144"/>
      <c r="D156" s="130"/>
      <c r="E156" s="145"/>
      <c r="F156" s="138"/>
      <c r="G156" s="141"/>
      <c r="H156" s="26" t="s">
        <v>35</v>
      </c>
      <c r="I156" s="35" t="s">
        <v>91</v>
      </c>
      <c r="J156" s="26"/>
      <c r="K156" s="36"/>
      <c r="L156" s="149"/>
    </row>
    <row r="157" spans="1:12" ht="30" customHeight="1" x14ac:dyDescent="0.25">
      <c r="A157" s="119" t="s">
        <v>169</v>
      </c>
      <c r="B157" s="123">
        <f>+C157+C159</f>
        <v>2521.4499999999998</v>
      </c>
      <c r="C157" s="142">
        <v>2521.4499999999998</v>
      </c>
      <c r="D157" s="128">
        <v>1</v>
      </c>
      <c r="E157" s="132" t="s">
        <v>16</v>
      </c>
      <c r="F157" s="30" t="s">
        <v>17</v>
      </c>
      <c r="G157" s="14" t="s">
        <v>140</v>
      </c>
      <c r="H157" s="15" t="s">
        <v>19</v>
      </c>
      <c r="I157" s="16" t="s">
        <v>91</v>
      </c>
      <c r="J157" s="15" t="s">
        <v>20</v>
      </c>
      <c r="K157" s="31" t="s">
        <v>91</v>
      </c>
      <c r="L157" s="133" t="s">
        <v>170</v>
      </c>
    </row>
    <row r="158" spans="1:12" ht="36.75" customHeight="1" x14ac:dyDescent="0.25">
      <c r="A158" s="120"/>
      <c r="B158" s="123"/>
      <c r="C158" s="143"/>
      <c r="D158" s="129"/>
      <c r="E158" s="132"/>
      <c r="F158" s="136" t="s">
        <v>23</v>
      </c>
      <c r="G158" s="139">
        <v>9929290</v>
      </c>
      <c r="H158" s="21" t="s">
        <v>24</v>
      </c>
      <c r="I158" s="20" t="s">
        <v>91</v>
      </c>
      <c r="J158" s="21" t="s">
        <v>26</v>
      </c>
      <c r="K158" s="64" t="s">
        <v>91</v>
      </c>
      <c r="L158" s="134"/>
    </row>
    <row r="159" spans="1:12" ht="134.25" customHeight="1" x14ac:dyDescent="0.25">
      <c r="A159" s="120"/>
      <c r="B159" s="123"/>
      <c r="C159" s="143"/>
      <c r="D159" s="129"/>
      <c r="E159" s="132"/>
      <c r="F159" s="137"/>
      <c r="G159" s="140"/>
      <c r="H159" s="65" t="s">
        <v>28</v>
      </c>
      <c r="I159" s="66" t="s">
        <v>91</v>
      </c>
      <c r="J159" s="67" t="s">
        <v>30</v>
      </c>
      <c r="K159" s="32" t="s">
        <v>171</v>
      </c>
      <c r="L159" s="134"/>
    </row>
    <row r="160" spans="1:12" x14ac:dyDescent="0.25">
      <c r="A160" s="120"/>
      <c r="B160" s="123"/>
      <c r="C160" s="143"/>
      <c r="D160" s="129"/>
      <c r="E160" s="132"/>
      <c r="F160" s="137"/>
      <c r="G160" s="140"/>
      <c r="H160" s="21" t="s">
        <v>32</v>
      </c>
      <c r="I160" s="20" t="s">
        <v>91</v>
      </c>
      <c r="J160" s="21" t="s">
        <v>121</v>
      </c>
      <c r="K160" s="25" t="s">
        <v>91</v>
      </c>
      <c r="L160" s="134"/>
    </row>
    <row r="161" spans="1:12" ht="15.75" thickBot="1" x14ac:dyDescent="0.3">
      <c r="A161" s="120"/>
      <c r="B161" s="146"/>
      <c r="C161" s="144"/>
      <c r="D161" s="130"/>
      <c r="E161" s="145"/>
      <c r="F161" s="138"/>
      <c r="G161" s="141"/>
      <c r="H161" s="26" t="s">
        <v>35</v>
      </c>
      <c r="I161" s="35" t="s">
        <v>91</v>
      </c>
      <c r="J161" s="26"/>
      <c r="K161" s="36"/>
      <c r="L161" s="135"/>
    </row>
    <row r="162" spans="1:12" ht="30" customHeight="1" x14ac:dyDescent="0.25">
      <c r="A162" s="119" t="s">
        <v>172</v>
      </c>
      <c r="B162" s="122">
        <f>+C162</f>
        <v>5441.1</v>
      </c>
      <c r="C162" s="142">
        <v>5441.1</v>
      </c>
      <c r="D162" s="128">
        <v>1</v>
      </c>
      <c r="E162" s="131" t="s">
        <v>173</v>
      </c>
      <c r="F162" s="30" t="s">
        <v>17</v>
      </c>
      <c r="G162" s="14" t="s">
        <v>174</v>
      </c>
      <c r="H162" s="15" t="s">
        <v>19</v>
      </c>
      <c r="I162" s="16" t="s">
        <v>91</v>
      </c>
      <c r="J162" s="15" t="s">
        <v>20</v>
      </c>
      <c r="K162" s="31" t="s">
        <v>91</v>
      </c>
      <c r="L162" s="133" t="s">
        <v>175</v>
      </c>
    </row>
    <row r="163" spans="1:12" ht="36.75" customHeight="1" x14ac:dyDescent="0.25">
      <c r="A163" s="120"/>
      <c r="B163" s="123"/>
      <c r="C163" s="143"/>
      <c r="D163" s="129"/>
      <c r="E163" s="132"/>
      <c r="F163" s="136" t="s">
        <v>23</v>
      </c>
      <c r="G163" s="139">
        <v>17861586</v>
      </c>
      <c r="H163" s="21" t="s">
        <v>24</v>
      </c>
      <c r="I163" s="20" t="s">
        <v>91</v>
      </c>
      <c r="J163" s="21" t="s">
        <v>26</v>
      </c>
      <c r="K163" s="64" t="s">
        <v>91</v>
      </c>
      <c r="L163" s="134"/>
    </row>
    <row r="164" spans="1:12" ht="92.25" customHeight="1" x14ac:dyDescent="0.25">
      <c r="A164" s="120"/>
      <c r="B164" s="123"/>
      <c r="C164" s="143"/>
      <c r="D164" s="129"/>
      <c r="E164" s="132"/>
      <c r="F164" s="137"/>
      <c r="G164" s="140"/>
      <c r="H164" s="65" t="s">
        <v>28</v>
      </c>
      <c r="I164" s="66" t="s">
        <v>91</v>
      </c>
      <c r="J164" s="67" t="s">
        <v>30</v>
      </c>
      <c r="K164" s="32" t="s">
        <v>176</v>
      </c>
      <c r="L164" s="134"/>
    </row>
    <row r="165" spans="1:12" x14ac:dyDescent="0.25">
      <c r="A165" s="120"/>
      <c r="B165" s="123"/>
      <c r="C165" s="143"/>
      <c r="D165" s="129"/>
      <c r="E165" s="132"/>
      <c r="F165" s="137"/>
      <c r="G165" s="140"/>
      <c r="H165" s="21" t="s">
        <v>32</v>
      </c>
      <c r="I165" s="20" t="s">
        <v>91</v>
      </c>
      <c r="J165" s="21" t="s">
        <v>121</v>
      </c>
      <c r="K165" s="25" t="s">
        <v>91</v>
      </c>
      <c r="L165" s="134"/>
    </row>
    <row r="166" spans="1:12" ht="17.25" customHeight="1" thickBot="1" x14ac:dyDescent="0.3">
      <c r="A166" s="121"/>
      <c r="B166" s="124"/>
      <c r="C166" s="144"/>
      <c r="D166" s="130"/>
      <c r="E166" s="145"/>
      <c r="F166" s="138"/>
      <c r="G166" s="141"/>
      <c r="H166" s="26" t="s">
        <v>35</v>
      </c>
      <c r="I166" s="35" t="s">
        <v>91</v>
      </c>
      <c r="J166" s="26"/>
      <c r="K166" s="36"/>
      <c r="L166" s="135"/>
    </row>
    <row r="167" spans="1:12" ht="30" customHeight="1" x14ac:dyDescent="0.25">
      <c r="A167" s="119" t="s">
        <v>172</v>
      </c>
      <c r="B167" s="122">
        <f>+C167+C169</f>
        <v>19168.97</v>
      </c>
      <c r="C167" s="125">
        <v>19168.97</v>
      </c>
      <c r="D167" s="128">
        <v>1</v>
      </c>
      <c r="E167" s="131" t="s">
        <v>177</v>
      </c>
      <c r="F167" s="30" t="s">
        <v>17</v>
      </c>
      <c r="G167" s="14" t="s">
        <v>174</v>
      </c>
      <c r="H167" s="15" t="s">
        <v>19</v>
      </c>
      <c r="I167" s="16" t="s">
        <v>91</v>
      </c>
      <c r="J167" s="15" t="s">
        <v>20</v>
      </c>
      <c r="K167" s="31" t="s">
        <v>91</v>
      </c>
      <c r="L167" s="133" t="s">
        <v>175</v>
      </c>
    </row>
    <row r="168" spans="1:12" ht="36.75" customHeight="1" x14ac:dyDescent="0.25">
      <c r="A168" s="120"/>
      <c r="B168" s="123"/>
      <c r="C168" s="126"/>
      <c r="D168" s="129"/>
      <c r="E168" s="132"/>
      <c r="F168" s="136" t="s">
        <v>23</v>
      </c>
      <c r="G168" s="139">
        <v>17861586</v>
      </c>
      <c r="H168" s="21" t="s">
        <v>24</v>
      </c>
      <c r="I168" s="20" t="s">
        <v>91</v>
      </c>
      <c r="J168" s="21" t="s">
        <v>26</v>
      </c>
      <c r="K168" s="64" t="s">
        <v>91</v>
      </c>
      <c r="L168" s="134"/>
    </row>
    <row r="169" spans="1:12" ht="90" customHeight="1" x14ac:dyDescent="0.25">
      <c r="A169" s="120"/>
      <c r="B169" s="123"/>
      <c r="C169" s="126"/>
      <c r="D169" s="129"/>
      <c r="E169" s="132"/>
      <c r="F169" s="137"/>
      <c r="G169" s="140"/>
      <c r="H169" s="65" t="s">
        <v>28</v>
      </c>
      <c r="I169" s="66" t="s">
        <v>91</v>
      </c>
      <c r="J169" s="67" t="s">
        <v>30</v>
      </c>
      <c r="K169" s="32" t="s">
        <v>178</v>
      </c>
      <c r="L169" s="134"/>
    </row>
    <row r="170" spans="1:12" x14ac:dyDescent="0.25">
      <c r="A170" s="120"/>
      <c r="B170" s="123"/>
      <c r="C170" s="126"/>
      <c r="D170" s="129"/>
      <c r="E170" s="132"/>
      <c r="F170" s="137"/>
      <c r="G170" s="140"/>
      <c r="H170" s="21" t="s">
        <v>32</v>
      </c>
      <c r="I170" s="20" t="s">
        <v>91</v>
      </c>
      <c r="J170" s="21" t="s">
        <v>121</v>
      </c>
      <c r="K170" s="25" t="s">
        <v>91</v>
      </c>
      <c r="L170" s="134"/>
    </row>
    <row r="171" spans="1:12" ht="15.75" thickBot="1" x14ac:dyDescent="0.3">
      <c r="A171" s="121"/>
      <c r="B171" s="124"/>
      <c r="C171" s="127"/>
      <c r="D171" s="130"/>
      <c r="E171" s="60"/>
      <c r="F171" s="138"/>
      <c r="G171" s="141"/>
      <c r="H171" s="26" t="s">
        <v>35</v>
      </c>
      <c r="I171" s="35" t="s">
        <v>91</v>
      </c>
      <c r="J171" s="26"/>
      <c r="K171" s="36"/>
      <c r="L171" s="135"/>
    </row>
    <row r="172" spans="1:12" ht="15.75" thickBot="1" x14ac:dyDescent="0.3">
      <c r="A172" s="89"/>
      <c r="B172" s="90"/>
      <c r="C172" s="91"/>
      <c r="D172" s="92"/>
      <c r="E172" s="60"/>
      <c r="F172" s="93"/>
      <c r="G172" s="94"/>
      <c r="H172" s="26" t="s">
        <v>35</v>
      </c>
      <c r="I172" s="35" t="s">
        <v>91</v>
      </c>
      <c r="J172" s="26"/>
      <c r="K172" s="36"/>
      <c r="L172" s="95"/>
    </row>
    <row r="173" spans="1:12" ht="21.75" thickBot="1" x14ac:dyDescent="0.3">
      <c r="A173" s="96" t="s">
        <v>179</v>
      </c>
      <c r="B173" s="97">
        <f>SUM(B12:B171)</f>
        <v>194506.11000000004</v>
      </c>
      <c r="C173" s="97"/>
      <c r="D173" s="98"/>
      <c r="E173" s="98"/>
      <c r="F173" s="99"/>
      <c r="G173" s="98"/>
      <c r="H173" s="98"/>
      <c r="I173" s="98"/>
      <c r="J173" s="98"/>
      <c r="K173" s="100"/>
      <c r="L173" s="101"/>
    </row>
    <row r="174" spans="1:12" ht="23.25" x14ac:dyDescent="0.35">
      <c r="A174" s="102"/>
      <c r="B174" s="103">
        <v>4540</v>
      </c>
      <c r="C174" s="104"/>
      <c r="D174" s="98"/>
      <c r="E174" s="98"/>
      <c r="F174" s="105"/>
      <c r="G174" s="98"/>
      <c r="H174" s="98"/>
      <c r="I174" s="98"/>
      <c r="J174" s="98"/>
      <c r="K174" s="100"/>
      <c r="L174" s="101"/>
    </row>
    <row r="175" spans="1:12" ht="23.25" x14ac:dyDescent="0.35">
      <c r="A175" s="102"/>
      <c r="B175" s="103"/>
      <c r="C175" s="106"/>
      <c r="D175" s="98"/>
      <c r="E175" s="98"/>
      <c r="F175" s="105"/>
      <c r="G175" s="98"/>
      <c r="H175" s="98"/>
      <c r="I175" s="98"/>
      <c r="J175" s="98"/>
      <c r="K175" s="100"/>
      <c r="L175" s="101"/>
    </row>
    <row r="176" spans="1:12" ht="23.25" x14ac:dyDescent="0.35">
      <c r="A176" s="102"/>
      <c r="B176" s="103"/>
      <c r="C176" s="106"/>
      <c r="D176" s="98"/>
      <c r="E176" s="98"/>
      <c r="F176" s="105"/>
      <c r="G176" s="98"/>
      <c r="H176" s="98"/>
      <c r="I176" s="98"/>
      <c r="J176" s="98"/>
      <c r="K176" s="100"/>
      <c r="L176" s="101"/>
    </row>
    <row r="177" spans="1:12" ht="23.25" x14ac:dyDescent="0.35">
      <c r="A177" s="102"/>
      <c r="B177" s="103"/>
      <c r="C177" s="106"/>
      <c r="D177" s="98"/>
      <c r="E177" s="98"/>
      <c r="F177" s="105"/>
      <c r="G177" s="98"/>
      <c r="H177" s="98"/>
      <c r="I177" s="98"/>
      <c r="J177" s="98"/>
      <c r="K177" s="100"/>
      <c r="L177" s="101"/>
    </row>
    <row r="178" spans="1:12" ht="23.25" x14ac:dyDescent="0.35">
      <c r="A178" s="102"/>
      <c r="B178" s="103"/>
      <c r="C178" s="106"/>
      <c r="D178" s="98"/>
      <c r="E178" s="98"/>
      <c r="F178" s="105"/>
      <c r="G178" s="98"/>
      <c r="H178" s="98"/>
      <c r="I178" s="98"/>
      <c r="J178" s="98"/>
      <c r="K178" s="100"/>
      <c r="L178" s="101"/>
    </row>
    <row r="179" spans="1:12" ht="23.25" x14ac:dyDescent="0.35">
      <c r="A179" s="107" t="s">
        <v>180</v>
      </c>
      <c r="B179" s="103"/>
      <c r="C179" s="106"/>
      <c r="D179" s="98"/>
      <c r="E179" s="98"/>
      <c r="F179" s="105"/>
      <c r="G179" s="98"/>
      <c r="H179" s="116" t="s">
        <v>181</v>
      </c>
      <c r="I179" s="116"/>
      <c r="J179" s="116"/>
      <c r="K179" s="100"/>
      <c r="L179" s="101"/>
    </row>
    <row r="180" spans="1:12" ht="24" thickBot="1" x14ac:dyDescent="0.4">
      <c r="A180" s="108"/>
      <c r="B180" s="109"/>
      <c r="C180" s="110"/>
      <c r="D180" s="111"/>
      <c r="E180" s="111"/>
      <c r="F180" s="112"/>
      <c r="G180" s="111"/>
      <c r="H180" s="117"/>
      <c r="I180" s="117"/>
      <c r="J180" s="117"/>
      <c r="K180" s="113"/>
      <c r="L180" s="114"/>
    </row>
    <row r="184" spans="1:12" x14ac:dyDescent="0.25">
      <c r="B184" s="118"/>
      <c r="C184" s="118"/>
      <c r="D184" s="118"/>
      <c r="E184" s="118"/>
      <c r="F184" s="118"/>
      <c r="G184" s="118"/>
      <c r="H184" s="118"/>
      <c r="I184" s="118"/>
      <c r="J184" s="118"/>
    </row>
    <row r="185" spans="1:12" x14ac:dyDescent="0.25">
      <c r="B185" s="118"/>
      <c r="C185" s="118"/>
      <c r="D185" s="118"/>
      <c r="E185" s="118"/>
      <c r="F185" s="118"/>
      <c r="G185" s="118"/>
      <c r="H185" s="118"/>
      <c r="I185" s="118"/>
      <c r="J185" s="118"/>
    </row>
  </sheetData>
  <mergeCells count="270">
    <mergeCell ref="A1:K1"/>
    <mergeCell ref="L1:L10"/>
    <mergeCell ref="A2:K2"/>
    <mergeCell ref="A3:F3"/>
    <mergeCell ref="G3:K3"/>
    <mergeCell ref="A4:K4"/>
    <mergeCell ref="A5:K5"/>
    <mergeCell ref="A6:K6"/>
    <mergeCell ref="A7:K7"/>
    <mergeCell ref="A8:K8"/>
    <mergeCell ref="A10:K10"/>
    <mergeCell ref="F11:G11"/>
    <mergeCell ref="H11:I11"/>
    <mergeCell ref="J11:K11"/>
    <mergeCell ref="A12:A16"/>
    <mergeCell ref="B12:B16"/>
    <mergeCell ref="C12:C16"/>
    <mergeCell ref="D12:D16"/>
    <mergeCell ref="E12:E16"/>
    <mergeCell ref="G19:G21"/>
    <mergeCell ref="A22:A26"/>
    <mergeCell ref="B22:B26"/>
    <mergeCell ref="C22:C26"/>
    <mergeCell ref="D22:D26"/>
    <mergeCell ref="E22:E26"/>
    <mergeCell ref="L12:L16"/>
    <mergeCell ref="F14:F16"/>
    <mergeCell ref="G14:G16"/>
    <mergeCell ref="A17:A21"/>
    <mergeCell ref="B17:B21"/>
    <mergeCell ref="C17:C21"/>
    <mergeCell ref="D17:D21"/>
    <mergeCell ref="E17:E21"/>
    <mergeCell ref="L17:L21"/>
    <mergeCell ref="F19:F21"/>
    <mergeCell ref="G28:G31"/>
    <mergeCell ref="A32:A36"/>
    <mergeCell ref="B32:B36"/>
    <mergeCell ref="C32:C36"/>
    <mergeCell ref="D32:D36"/>
    <mergeCell ref="E32:E36"/>
    <mergeCell ref="L22:L26"/>
    <mergeCell ref="F23:F26"/>
    <mergeCell ref="G23:G26"/>
    <mergeCell ref="A27:A31"/>
    <mergeCell ref="B27:B31"/>
    <mergeCell ref="C27:C31"/>
    <mergeCell ref="D27:D31"/>
    <mergeCell ref="E27:E31"/>
    <mergeCell ref="L27:L31"/>
    <mergeCell ref="F28:F31"/>
    <mergeCell ref="G38:G41"/>
    <mergeCell ref="A42:A46"/>
    <mergeCell ref="B42:B46"/>
    <mergeCell ref="C42:C46"/>
    <mergeCell ref="D42:D46"/>
    <mergeCell ref="E42:E46"/>
    <mergeCell ref="L32:L36"/>
    <mergeCell ref="F33:F36"/>
    <mergeCell ref="G33:G36"/>
    <mergeCell ref="A37:A41"/>
    <mergeCell ref="B37:B41"/>
    <mergeCell ref="C37:C41"/>
    <mergeCell ref="D37:D41"/>
    <mergeCell ref="E37:E41"/>
    <mergeCell ref="L37:L41"/>
    <mergeCell ref="F38:F41"/>
    <mergeCell ref="G49:G51"/>
    <mergeCell ref="A52:A56"/>
    <mergeCell ref="B52:B56"/>
    <mergeCell ref="C52:C56"/>
    <mergeCell ref="D52:D56"/>
    <mergeCell ref="E52:E56"/>
    <mergeCell ref="L42:L46"/>
    <mergeCell ref="F43:F46"/>
    <mergeCell ref="G43:G46"/>
    <mergeCell ref="A47:A51"/>
    <mergeCell ref="B47:B51"/>
    <mergeCell ref="C47:C51"/>
    <mergeCell ref="D47:D51"/>
    <mergeCell ref="E47:E51"/>
    <mergeCell ref="L47:L51"/>
    <mergeCell ref="F49:F51"/>
    <mergeCell ref="A62:A66"/>
    <mergeCell ref="B62:B66"/>
    <mergeCell ref="C62:C66"/>
    <mergeCell ref="E62:E66"/>
    <mergeCell ref="L62:L66"/>
    <mergeCell ref="F64:F66"/>
    <mergeCell ref="G64:G66"/>
    <mergeCell ref="L52:L56"/>
    <mergeCell ref="F54:F56"/>
    <mergeCell ref="G54:G56"/>
    <mergeCell ref="A57:A61"/>
    <mergeCell ref="B57:B61"/>
    <mergeCell ref="C57:C61"/>
    <mergeCell ref="D57:D61"/>
    <mergeCell ref="E57:E61"/>
    <mergeCell ref="L57:L61"/>
    <mergeCell ref="F59:F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82:A86"/>
    <mergeCell ref="B82:B86"/>
    <mergeCell ref="C82:C86"/>
    <mergeCell ref="D82:D86"/>
    <mergeCell ref="E82:E86"/>
    <mergeCell ref="L82:L86"/>
    <mergeCell ref="F83:F86"/>
    <mergeCell ref="G83:G86"/>
    <mergeCell ref="A77:A81"/>
    <mergeCell ref="B77:B81"/>
    <mergeCell ref="C77:C81"/>
    <mergeCell ref="D77:D81"/>
    <mergeCell ref="E77:E81"/>
    <mergeCell ref="L77:L81"/>
    <mergeCell ref="F79:F81"/>
    <mergeCell ref="G79:G81"/>
    <mergeCell ref="A92:A96"/>
    <mergeCell ref="B92:B96"/>
    <mergeCell ref="C92:C96"/>
    <mergeCell ref="D92:D96"/>
    <mergeCell ref="E92:E96"/>
    <mergeCell ref="L92:L96"/>
    <mergeCell ref="F93:F96"/>
    <mergeCell ref="G93:G96"/>
    <mergeCell ref="A87:A91"/>
    <mergeCell ref="B87:B91"/>
    <mergeCell ref="C87:C91"/>
    <mergeCell ref="D87:D91"/>
    <mergeCell ref="E87:E91"/>
    <mergeCell ref="L87:L91"/>
    <mergeCell ref="F88:F91"/>
    <mergeCell ref="G88:G91"/>
    <mergeCell ref="A102:A106"/>
    <mergeCell ref="B102:B106"/>
    <mergeCell ref="C102:C106"/>
    <mergeCell ref="D102:D106"/>
    <mergeCell ref="E102:E106"/>
    <mergeCell ref="L102:L106"/>
    <mergeCell ref="F103:F106"/>
    <mergeCell ref="G103:G106"/>
    <mergeCell ref="A97:A101"/>
    <mergeCell ref="B97:B101"/>
    <mergeCell ref="C97:C101"/>
    <mergeCell ref="D97:D101"/>
    <mergeCell ref="E97:E101"/>
    <mergeCell ref="L97:L101"/>
    <mergeCell ref="F98:F101"/>
    <mergeCell ref="G98:G101"/>
    <mergeCell ref="A112:A116"/>
    <mergeCell ref="B112:B116"/>
    <mergeCell ref="C112:C116"/>
    <mergeCell ref="D112:D116"/>
    <mergeCell ref="E112:E116"/>
    <mergeCell ref="L112:L116"/>
    <mergeCell ref="F113:F116"/>
    <mergeCell ref="A107:A111"/>
    <mergeCell ref="B107:B111"/>
    <mergeCell ref="C107:C111"/>
    <mergeCell ref="D107:D111"/>
    <mergeCell ref="E107:E111"/>
    <mergeCell ref="L107:L111"/>
    <mergeCell ref="F108:F111"/>
    <mergeCell ref="G108:G111"/>
    <mergeCell ref="A122:A126"/>
    <mergeCell ref="B122:B126"/>
    <mergeCell ref="C122:C126"/>
    <mergeCell ref="D122:D126"/>
    <mergeCell ref="E122:E126"/>
    <mergeCell ref="L122:L126"/>
    <mergeCell ref="F123:F126"/>
    <mergeCell ref="G123:G126"/>
    <mergeCell ref="A117:A121"/>
    <mergeCell ref="B117:B121"/>
    <mergeCell ref="C117:C121"/>
    <mergeCell ref="D117:D121"/>
    <mergeCell ref="E117:E121"/>
    <mergeCell ref="L117:L121"/>
    <mergeCell ref="F118:F121"/>
    <mergeCell ref="G118:G121"/>
    <mergeCell ref="A132:A136"/>
    <mergeCell ref="B132:B136"/>
    <mergeCell ref="C132:C136"/>
    <mergeCell ref="D132:D136"/>
    <mergeCell ref="E132:E136"/>
    <mergeCell ref="L132:L136"/>
    <mergeCell ref="F133:F136"/>
    <mergeCell ref="G133:G136"/>
    <mergeCell ref="A127:A131"/>
    <mergeCell ref="B127:B131"/>
    <mergeCell ref="C127:C131"/>
    <mergeCell ref="D127:D131"/>
    <mergeCell ref="E127:E131"/>
    <mergeCell ref="L127:L131"/>
    <mergeCell ref="F128:F131"/>
    <mergeCell ref="G128:G131"/>
    <mergeCell ref="A142:A146"/>
    <mergeCell ref="B142:B146"/>
    <mergeCell ref="C142:C146"/>
    <mergeCell ref="D142:D146"/>
    <mergeCell ref="E142:E146"/>
    <mergeCell ref="L142:L146"/>
    <mergeCell ref="F143:F146"/>
    <mergeCell ref="G143:G146"/>
    <mergeCell ref="A137:A141"/>
    <mergeCell ref="B137:B141"/>
    <mergeCell ref="C137:C141"/>
    <mergeCell ref="D137:D141"/>
    <mergeCell ref="E137:E141"/>
    <mergeCell ref="L137:L141"/>
    <mergeCell ref="F138:F141"/>
    <mergeCell ref="G138:G141"/>
    <mergeCell ref="A152:A156"/>
    <mergeCell ref="B152:B156"/>
    <mergeCell ref="C152:C156"/>
    <mergeCell ref="D152:D156"/>
    <mergeCell ref="E152:E156"/>
    <mergeCell ref="L152:L156"/>
    <mergeCell ref="F153:F156"/>
    <mergeCell ref="G153:G156"/>
    <mergeCell ref="A147:A151"/>
    <mergeCell ref="B147:B151"/>
    <mergeCell ref="C147:C151"/>
    <mergeCell ref="D147:D151"/>
    <mergeCell ref="E147:E151"/>
    <mergeCell ref="L147:L151"/>
    <mergeCell ref="F148:F151"/>
    <mergeCell ref="G148:G151"/>
    <mergeCell ref="A162:A166"/>
    <mergeCell ref="B162:B166"/>
    <mergeCell ref="C162:C166"/>
    <mergeCell ref="D162:D166"/>
    <mergeCell ref="E162:E166"/>
    <mergeCell ref="L162:L166"/>
    <mergeCell ref="F163:F166"/>
    <mergeCell ref="G163:G166"/>
    <mergeCell ref="A157:A161"/>
    <mergeCell ref="B157:B161"/>
    <mergeCell ref="C157:C161"/>
    <mergeCell ref="D157:D161"/>
    <mergeCell ref="E157:E161"/>
    <mergeCell ref="L157:L161"/>
    <mergeCell ref="F158:F161"/>
    <mergeCell ref="G158:G161"/>
    <mergeCell ref="H179:J179"/>
    <mergeCell ref="H180:J180"/>
    <mergeCell ref="B184:J185"/>
    <mergeCell ref="A167:A171"/>
    <mergeCell ref="B167:B171"/>
    <mergeCell ref="C167:C171"/>
    <mergeCell ref="D167:D171"/>
    <mergeCell ref="E167:E170"/>
    <mergeCell ref="L167:L171"/>
    <mergeCell ref="F168:F171"/>
    <mergeCell ref="G168:G17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Méndez</dc:creator>
  <cp:lastModifiedBy>Sandra Méndez</cp:lastModifiedBy>
  <dcterms:created xsi:type="dcterms:W3CDTF">2022-08-05T19:55:12Z</dcterms:created>
  <dcterms:modified xsi:type="dcterms:W3CDTF">2022-08-05T20:00:34Z</dcterms:modified>
</cp:coreProperties>
</file>