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Octubre\EDITABLE\"/>
    </mc:Choice>
  </mc:AlternateContent>
  <xr:revisionPtr revIDLastSave="0" documentId="13_ncr:1_{2D700E0E-C610-4199-B4EA-310C22AC95EE}" xr6:coauthVersionLast="45" xr6:coauthVersionMax="45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  <c r="E16" i="13" l="1"/>
  <c r="E21" i="13" l="1"/>
  <c r="E22" i="13" l="1"/>
  <c r="E18" i="13"/>
  <c r="E23" i="13"/>
  <c r="E12" i="13"/>
  <c r="A3" i="13" l="1"/>
  <c r="A6" i="13" l="1"/>
  <c r="A7" i="13" l="1"/>
  <c r="A8" i="13" l="1"/>
</calcChain>
</file>

<file path=xl/sharedStrings.xml><?xml version="1.0" encoding="utf-8"?>
<sst xmlns="http://schemas.openxmlformats.org/spreadsheetml/2006/main" count="156" uniqueCount="94">
  <si>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</si>
  <si>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</si>
  <si>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</si>
  <si>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</si>
  <si>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</si>
  <si>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</si>
  <si>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</si>
  <si>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</si>
  <si>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</si>
  <si>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</si>
  <si>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</si>
  <si>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</si>
  <si>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</si>
  <si>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</si>
  <si>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</si>
  <si>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</si>
  <si>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</si>
  <si>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</si>
  <si>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</si>
  <si>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</si>
  <si>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</si>
  <si>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</si>
  <si>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</si>
  <si>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</si>
  <si>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</si>
  <si>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</si>
  <si>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</si>
  <si>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</si>
  <si>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</si>
  <si>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</si>
  <si>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</si>
  <si>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</si>
  <si>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</si>
  <si>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</si>
  <si>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</si>
  <si>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</si>
  <si>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</si>
  <si>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</si>
  <si>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</si>
  <si>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</si>
  <si>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</si>
  <si>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</si>
  <si>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</si>
  <si>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</si>
  <si>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</si>
  <si>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</si>
  <si>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</si>
  <si>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</si>
  <si>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</si>
  <si>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</si>
  <si>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</si>
  <si>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</si>
  <si>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</si>
  <si>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</si>
  <si>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</si>
  <si>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</si>
  <si>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</si>
  <si>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</si>
  <si>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</si>
  <si>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</si>
  <si>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</si>
  <si>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</si>
  <si>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</si>
  <si>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</si>
  <si>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</si>
  <si>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</si>
  <si>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</si>
  <si>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</si>
  <si>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</si>
  <si>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</si>
  <si>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</si>
  <si>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</si>
  <si>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</si>
  <si>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Telefono: 2207-9400</t>
  </si>
  <si>
    <t>Dirección: 4ta. Calle 7-37 zona 1, Guatemala</t>
  </si>
  <si>
    <t>EMPRESA MUNICIPAL DE AGUA DE LA CIUDAD DE GUATEMALA</t>
  </si>
  <si>
    <t>EMPRESA ELECTRICA DE GUATEMALA SOCIEDAD ANONIMA</t>
  </si>
  <si>
    <t>TELECOMUNICACIONES DE GUATEMALA  SOCIEDAD ANONIMA</t>
  </si>
  <si>
    <t xml:space="preserve">TOTAL </t>
  </si>
  <si>
    <t>NUMERAL 22 - COMPRAS DIRECTAS</t>
  </si>
  <si>
    <t>Departamento de Compras y Adquisiciones</t>
  </si>
  <si>
    <t>Alma Griselda Pérez Cuc</t>
  </si>
  <si>
    <t>ARREAGA JIMENEZ OSCAR RENE</t>
  </si>
  <si>
    <t>COMPAÑIA INTERNACIONAL DE PRODUCTOS Y SERVICIOS SOCIEDAD ANONIMA</t>
  </si>
  <si>
    <t>COMUNICACIONES METROPOLITANAS CABLECOLOR, SOCIEDAD ANONIMA</t>
  </si>
  <si>
    <t xml:space="preserve">SERVICIO DE ENERGÍA ELÉCTRICA CONTADOR S41877; CONTADOR T29105; CONTADOR S63158; CONTADOR S47946 </t>
  </si>
  <si>
    <t>SERVICIO DE EXTRACCIÓN DE BASURA, EN LAS INSTALACIONES  DE LA SECRETARÍA PRESIDENCIAL DE LA MUJER</t>
  </si>
  <si>
    <t>SERVICIO DE TELEFONÍA FIJA PARA LA SECRETARÍA PRESIDENCIAL DE LA MUJER Y PARA EL PROGRAMA DE PREVENCIÓN Y ERRADICACIÓN DE LA VIOLENCIA INTRAFAMILIAR -PROPEVI-</t>
  </si>
  <si>
    <t>SERVICIO DE ENLACE DE INTERNET CORPORATIVO Y ENLACE DEDICADO DE DATOS (PUNTO A PUNTO), PARA LA SECRETARÍA PRESIDENCIAL DE LA MUJER</t>
  </si>
  <si>
    <t xml:space="preserve">SERVICIO DE ARRENDAMIENTO DE 4 FOTOCOPIADORAS MULTIFUNCIONALES PARA IMPRESIONES, REPRODUCCIONES Y ESCANEO DE DOCUMENTOS, PARA LA SECRETARÍA PRESIDENCIAL DE LA MUJER. </t>
  </si>
  <si>
    <t>Horario de Atención: 7:00 a 15:00 hrs.</t>
  </si>
  <si>
    <r>
      <rPr>
        <b/>
        <sz val="11"/>
        <color theme="1"/>
        <rFont val="Calibri"/>
        <family val="2"/>
        <scheme val="minor"/>
      </rPr>
      <t xml:space="preserve">Aprobado: </t>
    </r>
    <r>
      <rPr>
        <sz val="11"/>
        <color theme="1"/>
        <rFont val="Calibri"/>
        <family val="2"/>
        <scheme val="minor"/>
      </rPr>
      <t xml:space="preserve"> </t>
    </r>
  </si>
  <si>
    <t>SERVICIO DE AGUA POTABLE PARA LA SECRETARÍA PRESIDENCIAL DE LA MUJER Y PROPEVI CONTADORES 70229261 Y 70146704</t>
  </si>
  <si>
    <t>20810/2020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</si>
</sst>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8" xfId="0" applyBorder="1"/>
    <xf numFmtId="0" fontId="11" fillId="0" borderId="0" xfId="0" applyFont="1"/>
    <xf numFmtId="0" fontId="11" fillId="0" borderId="28" xfId="0" applyFont="1" applyBorder="1"/>
    <xf numFmtId="0" fontId="9" fillId="0" borderId="30" xfId="0" applyFont="1" applyBorder="1"/>
    <xf numFmtId="0" fontId="9" fillId="0" borderId="21" xfId="0" applyFont="1" applyBorder="1"/>
    <xf numFmtId="0" fontId="11" fillId="0" borderId="20" xfId="0" applyFont="1" applyBorder="1"/>
    <xf numFmtId="167" fontId="4" fillId="0" borderId="1" xfId="2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0" fontId="10" fillId="0" borderId="29" xfId="0" applyFont="1" applyBorder="1" applyAlignment="1">
      <alignment horizontal="right"/>
    </xf>
    <xf numFmtId="0" fontId="8" fillId="0" borderId="21" xfId="0" applyFont="1" applyBorder="1"/>
    <xf numFmtId="0" fontId="0" fillId="0" borderId="0" xfId="0" applyFill="1" applyAlignment="1">
      <alignment vertical="center"/>
    </xf>
    <xf numFmtId="166" fontId="0" fillId="0" borderId="0" xfId="2" applyFont="1" applyBorder="1"/>
    <xf numFmtId="167" fontId="0" fillId="0" borderId="0" xfId="0" applyNumberFormat="1" applyBorder="1"/>
    <xf numFmtId="165" fontId="12" fillId="0" borderId="1" xfId="2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5" fontId="12" fillId="0" borderId="3" xfId="2" applyNumberFormat="1" applyFont="1" applyFill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2181225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522907-A09E-445B-8093-200149922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8575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1"/>
      <c r="B1" s="71"/>
    </row>
    <row r="2" spans="1:9" ht="18.75" x14ac:dyDescent="0.25">
      <c r="A2" s="68" t="s">
        <v>29</v>
      </c>
      <c r="B2" s="69"/>
      <c r="C2" s="69"/>
      <c r="D2" s="69"/>
      <c r="E2" s="69"/>
      <c r="F2" s="69"/>
      <c r="G2" s="69"/>
      <c r="H2" s="69"/>
      <c r="I2" s="70"/>
    </row>
    <row r="3" spans="1:9" ht="18.75" x14ac:dyDescent="0.25">
      <c r="A3" s="68" t="s">
        <v>34</v>
      </c>
      <c r="B3" s="69"/>
      <c r="C3" s="69"/>
      <c r="D3" s="69"/>
      <c r="E3" s="69"/>
      <c r="F3" s="69"/>
      <c r="G3" s="69"/>
      <c r="H3" s="69"/>
      <c r="I3" s="70"/>
    </row>
    <row r="4" spans="1:9" ht="15.75" customHeight="1" x14ac:dyDescent="0.25">
      <c r="A4" s="79" t="s">
        <v>30</v>
      </c>
      <c r="B4" s="80"/>
      <c r="C4" s="81"/>
      <c r="D4" s="79" t="s">
        <v>31</v>
      </c>
      <c r="E4" s="80"/>
      <c r="F4" s="80"/>
      <c r="G4" s="80"/>
      <c r="H4" s="80"/>
      <c r="I4" s="81"/>
    </row>
    <row r="5" spans="1:9" ht="15.75" x14ac:dyDescent="0.25">
      <c r="A5" s="72" t="s">
        <v>32</v>
      </c>
      <c r="B5" s="73"/>
      <c r="C5" s="73"/>
      <c r="D5" s="73"/>
      <c r="E5" s="73"/>
      <c r="F5" s="73"/>
      <c r="G5" s="73"/>
      <c r="H5" s="73"/>
      <c r="I5" s="74"/>
    </row>
    <row r="6" spans="1:9" ht="15.75" x14ac:dyDescent="0.25">
      <c r="A6" s="72" t="s">
        <v>26</v>
      </c>
      <c r="B6" s="73"/>
      <c r="C6" s="73"/>
      <c r="D6" s="73"/>
      <c r="E6" s="73"/>
      <c r="F6" s="73"/>
      <c r="G6" s="73"/>
      <c r="H6" s="73"/>
      <c r="I6" s="74"/>
    </row>
    <row r="7" spans="1:9" ht="15.75" x14ac:dyDescent="0.25">
      <c r="A7" s="72" t="s">
        <v>27</v>
      </c>
      <c r="B7" s="73"/>
      <c r="C7" s="73"/>
      <c r="D7" s="73"/>
      <c r="E7" s="73"/>
      <c r="F7" s="73"/>
      <c r="G7" s="73"/>
      <c r="H7" s="73"/>
      <c r="I7" s="74"/>
    </row>
    <row r="8" spans="1:9" ht="15.75" x14ac:dyDescent="0.25">
      <c r="A8" s="72" t="s">
        <v>33</v>
      </c>
      <c r="B8" s="73"/>
      <c r="C8" s="73"/>
      <c r="D8" s="73"/>
      <c r="E8" s="73"/>
      <c r="F8" s="73"/>
      <c r="G8" s="73"/>
      <c r="H8" s="73"/>
      <c r="I8" s="74"/>
    </row>
    <row r="9" spans="1:9" ht="15.75" x14ac:dyDescent="0.25">
      <c r="A9" s="76" t="s">
        <v>28</v>
      </c>
      <c r="B9" s="77"/>
      <c r="C9" s="77"/>
      <c r="D9" s="77"/>
      <c r="E9" s="77"/>
      <c r="F9" s="77"/>
      <c r="G9" s="77"/>
      <c r="H9" s="77"/>
      <c r="I9" s="78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5" t="s">
        <v>39</v>
      </c>
      <c r="B11" s="75"/>
      <c r="C11" s="75"/>
      <c r="D11" s="75"/>
      <c r="E11" s="75"/>
      <c r="F11" s="75"/>
      <c r="G11" s="75"/>
      <c r="H11" s="75"/>
      <c r="I11" s="75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.75" x14ac:dyDescent="0.25">
      <c r="A3" s="68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.75" customHeight="1" x14ac:dyDescent="0.25">
      <c r="A4" s="79" t="s">
        <v>30</v>
      </c>
      <c r="B4" s="80"/>
      <c r="C4" s="80"/>
      <c r="D4" s="80" t="s">
        <v>31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5.75" x14ac:dyDescent="0.25">
      <c r="A5" s="72" t="s">
        <v>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.75" x14ac:dyDescent="0.25">
      <c r="A6" s="72" t="s">
        <v>38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.75" x14ac:dyDescent="0.25">
      <c r="A7" s="72" t="s">
        <v>27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5.75" x14ac:dyDescent="0.25">
      <c r="A8" s="72" t="s">
        <v>33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5.75" x14ac:dyDescent="0.25">
      <c r="A9" s="72" t="s">
        <v>49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2" t="s">
        <v>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s="20" customFormat="1" ht="48" customHeight="1" x14ac:dyDescent="0.25">
      <c r="A12" s="31" t="s">
        <v>10</v>
      </c>
      <c r="B12" s="32" t="s">
        <v>48</v>
      </c>
      <c r="C12" s="33" t="s">
        <v>19</v>
      </c>
      <c r="D12" s="32" t="s">
        <v>6</v>
      </c>
      <c r="E12" s="32" t="s">
        <v>7</v>
      </c>
      <c r="F12" s="34" t="s">
        <v>18</v>
      </c>
      <c r="G12" s="34" t="s">
        <v>41</v>
      </c>
      <c r="H12" s="34" t="s">
        <v>44</v>
      </c>
      <c r="I12" s="34" t="s">
        <v>42</v>
      </c>
      <c r="J12" s="34" t="s">
        <v>11</v>
      </c>
      <c r="K12" s="34" t="s">
        <v>45</v>
      </c>
      <c r="L12" s="34" t="s">
        <v>43</v>
      </c>
      <c r="M12" s="33" t="s">
        <v>12</v>
      </c>
      <c r="N12" s="33" t="s">
        <v>46</v>
      </c>
      <c r="O12" s="34" t="s">
        <v>18</v>
      </c>
      <c r="P12" s="34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50</v>
      </c>
      <c r="H48"/>
      <c r="I48"/>
    </row>
    <row r="49" spans="3:9" x14ac:dyDescent="0.25">
      <c r="H49"/>
      <c r="I49"/>
    </row>
    <row r="50" spans="3:9" x14ac:dyDescent="0.25">
      <c r="C50" t="s">
        <v>37</v>
      </c>
      <c r="F50" t="s">
        <v>36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68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6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7" t="s">
        <v>30</v>
      </c>
      <c r="B4" s="87"/>
      <c r="C4" s="87"/>
      <c r="D4" s="87"/>
      <c r="E4" s="87"/>
      <c r="F4" s="87"/>
      <c r="G4" s="87"/>
      <c r="H4" s="87"/>
      <c r="I4" s="79" t="s">
        <v>31</v>
      </c>
      <c r="J4" s="80"/>
      <c r="K4" s="80"/>
      <c r="L4" s="80"/>
      <c r="M4" s="80"/>
      <c r="N4" s="80"/>
      <c r="O4" s="80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4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2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4" t="s">
        <v>38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72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4" t="s">
        <v>27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2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4" t="s">
        <v>33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2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4" t="s">
        <v>52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72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5" t="s">
        <v>53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23" ht="71.25" customHeight="1" thickBot="1" x14ac:dyDescent="0.3">
      <c r="A11" s="35" t="s">
        <v>58</v>
      </c>
      <c r="B11" s="36" t="s">
        <v>57</v>
      </c>
      <c r="C11" s="36" t="s">
        <v>56</v>
      </c>
      <c r="D11" s="36" t="s">
        <v>55</v>
      </c>
      <c r="E11" s="36" t="s">
        <v>17</v>
      </c>
      <c r="F11" s="36" t="s">
        <v>59</v>
      </c>
      <c r="G11" s="36" t="s">
        <v>54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s="27" t="s">
        <v>36</v>
      </c>
    </row>
    <row r="42" spans="1:15" ht="102.75" customHeight="1" x14ac:dyDescent="0.25">
      <c r="O42" t="s">
        <v>72</v>
      </c>
    </row>
    <row r="43" spans="1:15" ht="18.75" x14ac:dyDescent="0.25">
      <c r="A43" s="86" t="s">
        <v>29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8.75" x14ac:dyDescent="0.25">
      <c r="A44" s="86" t="s">
        <v>51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5.75" x14ac:dyDescent="0.25">
      <c r="A45" s="87" t="s">
        <v>30</v>
      </c>
      <c r="B45" s="87"/>
      <c r="C45" s="87"/>
      <c r="D45" s="87"/>
      <c r="E45" s="87"/>
      <c r="F45" s="87"/>
      <c r="G45" s="87"/>
      <c r="H45" s="87"/>
      <c r="I45" s="79" t="s">
        <v>31</v>
      </c>
      <c r="J45" s="80"/>
      <c r="K45" s="80"/>
      <c r="L45" s="80"/>
      <c r="M45" s="80"/>
      <c r="N45" s="80"/>
      <c r="O45" s="81"/>
    </row>
    <row r="46" spans="1:15" ht="15.75" x14ac:dyDescent="0.25">
      <c r="A46" s="84" t="s">
        <v>32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5.75" x14ac:dyDescent="0.25">
      <c r="A47" s="84" t="s">
        <v>38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5.75" x14ac:dyDescent="0.25">
      <c r="A48" s="84" t="s">
        <v>27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5.75" x14ac:dyDescent="0.25">
      <c r="A49" s="84" t="s">
        <v>33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5.75" x14ac:dyDescent="0.25">
      <c r="A50" s="84" t="s">
        <v>52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21" x14ac:dyDescent="0.35">
      <c r="A51" s="85" t="s">
        <v>68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51.75" thickBot="1" x14ac:dyDescent="0.3">
      <c r="A52" s="35" t="s">
        <v>58</v>
      </c>
      <c r="B52" s="36" t="s">
        <v>57</v>
      </c>
      <c r="C52" s="36" t="s">
        <v>56</v>
      </c>
      <c r="D52" s="36" t="s">
        <v>55</v>
      </c>
      <c r="E52" s="36" t="s">
        <v>17</v>
      </c>
      <c r="F52" s="36" t="s">
        <v>59</v>
      </c>
      <c r="G52" s="36" t="s">
        <v>54</v>
      </c>
      <c r="H52" s="36" t="s">
        <v>60</v>
      </c>
      <c r="I52" s="36" t="s">
        <v>61</v>
      </c>
      <c r="J52" s="36" t="s">
        <v>62</v>
      </c>
      <c r="K52" s="36" t="s">
        <v>63</v>
      </c>
      <c r="L52" s="36" t="s">
        <v>64</v>
      </c>
      <c r="M52" s="36" t="s">
        <v>65</v>
      </c>
      <c r="N52" s="36" t="s">
        <v>66</v>
      </c>
      <c r="O52" s="37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37</v>
      </c>
      <c r="B80" s="27"/>
      <c r="C80" s="27"/>
      <c r="D80" s="27"/>
      <c r="G80" s="27" t="s">
        <v>36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6" t="s">
        <v>29</v>
      </c>
      <c r="B2" s="86"/>
      <c r="C2" s="86"/>
      <c r="D2" s="86"/>
      <c r="E2" s="29"/>
    </row>
    <row r="3" spans="1:5" ht="18.75" x14ac:dyDescent="0.25">
      <c r="A3" s="86" t="s">
        <v>51</v>
      </c>
      <c r="B3" s="86"/>
      <c r="C3" s="86"/>
      <c r="D3" s="86"/>
      <c r="E3" s="29"/>
    </row>
    <row r="4" spans="1:5" ht="15.75" customHeight="1" x14ac:dyDescent="0.25">
      <c r="A4" s="87" t="s">
        <v>30</v>
      </c>
      <c r="B4" s="87"/>
      <c r="C4" s="87" t="s">
        <v>31</v>
      </c>
      <c r="D4" s="87"/>
      <c r="E4" s="39"/>
    </row>
    <row r="5" spans="1:5" ht="15.75" x14ac:dyDescent="0.25">
      <c r="A5" s="84" t="s">
        <v>32</v>
      </c>
      <c r="B5" s="84"/>
      <c r="C5" s="84"/>
      <c r="D5" s="84"/>
      <c r="E5" s="28"/>
    </row>
    <row r="6" spans="1:5" ht="15.75" x14ac:dyDescent="0.25">
      <c r="A6" s="84" t="s">
        <v>38</v>
      </c>
      <c r="B6" s="84"/>
      <c r="C6" s="84"/>
      <c r="D6" s="84"/>
      <c r="E6" s="28"/>
    </row>
    <row r="7" spans="1:5" ht="15.75" x14ac:dyDescent="0.25">
      <c r="A7" s="84" t="s">
        <v>27</v>
      </c>
      <c r="B7" s="84"/>
      <c r="C7" s="84"/>
      <c r="D7" s="84"/>
      <c r="E7" s="28"/>
    </row>
    <row r="8" spans="1:5" ht="15.75" x14ac:dyDescent="0.25">
      <c r="A8" s="84" t="s">
        <v>33</v>
      </c>
      <c r="B8" s="84"/>
      <c r="C8" s="84"/>
      <c r="D8" s="84"/>
      <c r="E8" s="28"/>
    </row>
    <row r="9" spans="1:5" ht="15.75" x14ac:dyDescent="0.25">
      <c r="A9" s="84" t="s">
        <v>69</v>
      </c>
      <c r="B9" s="84"/>
      <c r="C9" s="84"/>
      <c r="D9" s="84"/>
      <c r="E9" s="28"/>
    </row>
    <row r="10" spans="1:5" ht="21" customHeight="1" x14ac:dyDescent="0.35">
      <c r="A10" s="85" t="s">
        <v>70</v>
      </c>
      <c r="B10" s="85"/>
      <c r="C10" s="85"/>
      <c r="D10" s="85"/>
    </row>
    <row r="11" spans="1:5" ht="16.5" thickBot="1" x14ac:dyDescent="0.3">
      <c r="A11" s="40" t="s">
        <v>0</v>
      </c>
      <c r="B11" s="41" t="s">
        <v>2</v>
      </c>
      <c r="C11" s="41" t="s">
        <v>3</v>
      </c>
      <c r="D11" s="41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I33"/>
  <sheetViews>
    <sheetView tabSelected="1" view="pageBreakPreview" zoomScaleNormal="100" zoomScaleSheetLayoutView="100" workbookViewId="0">
      <selection activeCell="G4" sqref="G4:I4"/>
    </sheetView>
  </sheetViews>
  <sheetFormatPr baseColWidth="10" defaultRowHeight="15" x14ac:dyDescent="0.25"/>
  <cols>
    <col min="1" max="1" width="10.85546875" bestFit="1" customWidth="1"/>
    <col min="2" max="2" width="33.140625" customWidth="1"/>
    <col min="3" max="3" width="19.85546875" style="27" bestFit="1" customWidth="1"/>
    <col min="4" max="4" width="11.28515625" bestFit="1" customWidth="1"/>
    <col min="5" max="5" width="12" bestFit="1" customWidth="1"/>
    <col min="6" max="6" width="14.85546875" customWidth="1"/>
    <col min="7" max="7" width="10.28515625" style="27" bestFit="1" customWidth="1"/>
    <col min="8" max="8" width="17.7109375" customWidth="1"/>
    <col min="9" max="9" width="11" customWidth="1"/>
  </cols>
  <sheetData>
    <row r="1" spans="1:9" ht="61.5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ht="15.75" x14ac:dyDescent="0.25">
      <c r="A2" s="108" t="s">
        <v>29</v>
      </c>
      <c r="B2" s="108"/>
      <c r="C2" s="108"/>
      <c r="D2" s="108"/>
      <c r="E2" s="108"/>
      <c r="F2" s="108"/>
      <c r="G2" s="108"/>
      <c r="H2" s="108"/>
      <c r="I2" s="108"/>
    </row>
    <row r="3" spans="1:9" ht="15.75" customHeight="1" x14ac:dyDescent="0.25">
      <c r="A3" s="109" t="e">
        <f>+#REF!</f>
        <v>#REF!</v>
      </c>
      <c r="B3" s="109"/>
      <c r="C3" s="109"/>
      <c r="D3" s="109"/>
      <c r="E3" s="109"/>
      <c r="F3" s="109"/>
      <c r="G3" s="109"/>
      <c r="H3" s="109"/>
      <c r="I3" s="109"/>
    </row>
    <row r="4" spans="1:9" ht="16.5" customHeight="1" x14ac:dyDescent="0.25">
      <c r="A4" s="87" t="s">
        <v>90</v>
      </c>
      <c r="B4" s="87"/>
      <c r="C4" s="87"/>
      <c r="D4" s="87"/>
      <c r="E4" s="87"/>
      <c r="F4" s="87"/>
      <c r="G4" s="84" t="s">
        <v>73</v>
      </c>
      <c r="H4" s="84"/>
      <c r="I4" s="84"/>
    </row>
    <row r="5" spans="1:9" ht="15.75" x14ac:dyDescent="0.25">
      <c r="A5" s="84" t="s">
        <v>74</v>
      </c>
      <c r="B5" s="84"/>
      <c r="C5" s="84"/>
      <c r="D5" s="84"/>
      <c r="E5" s="84"/>
      <c r="F5" s="84"/>
      <c r="G5" s="84"/>
      <c r="H5" s="84"/>
      <c r="I5" s="84"/>
    </row>
    <row r="6" spans="1:9" ht="15.75" x14ac:dyDescent="0.25">
      <c r="A6" s="84" t="e">
        <f>+#REF!</f>
        <v>#REF!</v>
      </c>
      <c r="B6" s="84"/>
      <c r="C6" s="84"/>
      <c r="D6" s="84"/>
      <c r="E6" s="84"/>
      <c r="F6" s="84"/>
      <c r="G6" s="84"/>
      <c r="H6" s="84"/>
      <c r="I6" s="84"/>
    </row>
    <row r="7" spans="1:9" ht="15.75" x14ac:dyDescent="0.25">
      <c r="A7" s="88" t="e">
        <f>+#REF!</f>
        <v>#REF!</v>
      </c>
      <c r="B7" s="88"/>
      <c r="C7" s="88"/>
      <c r="D7" s="88"/>
      <c r="E7" s="88"/>
      <c r="F7" s="88"/>
      <c r="G7" s="88"/>
      <c r="H7" s="88"/>
      <c r="I7" s="88"/>
    </row>
    <row r="8" spans="1:9" ht="15.75" x14ac:dyDescent="0.25">
      <c r="A8" s="84" t="e">
        <f>+#REF!</f>
        <v>#REF!</v>
      </c>
      <c r="B8" s="84"/>
      <c r="C8" s="84"/>
      <c r="D8" s="84"/>
      <c r="E8" s="84"/>
      <c r="F8" s="84"/>
      <c r="G8" s="84"/>
      <c r="H8" s="84"/>
      <c r="I8" s="84"/>
    </row>
    <row r="9" spans="1:9" ht="15.75" x14ac:dyDescent="0.25">
      <c r="A9" s="84" t="s">
        <v>71</v>
      </c>
      <c r="B9" s="84"/>
      <c r="C9" s="84"/>
      <c r="D9" s="84"/>
      <c r="E9" s="84"/>
      <c r="F9" s="84"/>
      <c r="G9" s="84"/>
      <c r="H9" s="84"/>
      <c r="I9" s="84"/>
    </row>
    <row r="10" spans="1:9" ht="21" x14ac:dyDescent="0.35">
      <c r="A10" s="85" t="s">
        <v>79</v>
      </c>
      <c r="B10" s="85"/>
      <c r="C10" s="85"/>
      <c r="D10" s="85"/>
      <c r="E10" s="85"/>
      <c r="F10" s="85"/>
      <c r="G10" s="85"/>
      <c r="H10" s="85"/>
      <c r="I10" s="85"/>
    </row>
    <row r="11" spans="1:9" s="27" customFormat="1" ht="30" x14ac:dyDescent="0.25">
      <c r="A11" s="44" t="s">
        <v>14</v>
      </c>
      <c r="B11" s="44" t="s">
        <v>23</v>
      </c>
      <c r="C11" s="44" t="s">
        <v>22</v>
      </c>
      <c r="D11" s="44" t="s">
        <v>13</v>
      </c>
      <c r="E11" s="44" t="s">
        <v>15</v>
      </c>
      <c r="F11" s="44" t="s">
        <v>48</v>
      </c>
      <c r="G11" s="110" t="s">
        <v>16</v>
      </c>
      <c r="H11" s="110"/>
      <c r="I11" s="44" t="s">
        <v>17</v>
      </c>
    </row>
    <row r="12" spans="1:9" s="58" customFormat="1" ht="15" customHeight="1" x14ac:dyDescent="0.25">
      <c r="A12" s="102">
        <v>44112</v>
      </c>
      <c r="B12" s="103" t="s">
        <v>85</v>
      </c>
      <c r="C12" s="62">
        <v>1</v>
      </c>
      <c r="D12" s="61">
        <v>1729.68</v>
      </c>
      <c r="E12" s="104">
        <f>+SUM(D12:D15)</f>
        <v>7229.29</v>
      </c>
      <c r="F12" s="105">
        <v>111</v>
      </c>
      <c r="G12" s="107" t="s">
        <v>76</v>
      </c>
      <c r="H12" s="107"/>
      <c r="I12" s="105">
        <v>326445</v>
      </c>
    </row>
    <row r="13" spans="1:9" s="58" customFormat="1" x14ac:dyDescent="0.25">
      <c r="A13" s="102"/>
      <c r="B13" s="103"/>
      <c r="C13" s="62">
        <v>1</v>
      </c>
      <c r="D13" s="61">
        <v>4973.8</v>
      </c>
      <c r="E13" s="104"/>
      <c r="F13" s="105"/>
      <c r="G13" s="107"/>
      <c r="H13" s="107"/>
      <c r="I13" s="105"/>
    </row>
    <row r="14" spans="1:9" s="58" customFormat="1" x14ac:dyDescent="0.25">
      <c r="A14" s="63">
        <v>44112</v>
      </c>
      <c r="B14" s="103"/>
      <c r="C14" s="62">
        <v>1</v>
      </c>
      <c r="D14" s="61">
        <v>426.03</v>
      </c>
      <c r="E14" s="104"/>
      <c r="F14" s="105"/>
      <c r="G14" s="107"/>
      <c r="H14" s="107"/>
      <c r="I14" s="105"/>
    </row>
    <row r="15" spans="1:9" s="43" customFormat="1" ht="21.75" customHeight="1" x14ac:dyDescent="0.25">
      <c r="A15" s="64">
        <v>44126</v>
      </c>
      <c r="B15" s="103"/>
      <c r="C15" s="62">
        <v>1</v>
      </c>
      <c r="D15" s="61">
        <v>99.78</v>
      </c>
      <c r="E15" s="104"/>
      <c r="F15" s="105"/>
      <c r="G15" s="107"/>
      <c r="H15" s="107"/>
      <c r="I15" s="105"/>
    </row>
    <row r="16" spans="1:9" s="43" customFormat="1" ht="27.75" customHeight="1" x14ac:dyDescent="0.25">
      <c r="A16" s="64">
        <v>44124</v>
      </c>
      <c r="B16" s="89" t="s">
        <v>92</v>
      </c>
      <c r="C16" s="62">
        <v>1</v>
      </c>
      <c r="D16" s="65">
        <v>2572.0300000000002</v>
      </c>
      <c r="E16" s="97">
        <f>+D16+D17</f>
        <v>2640.6800000000003</v>
      </c>
      <c r="F16" s="95">
        <v>112</v>
      </c>
      <c r="G16" s="91" t="s">
        <v>75</v>
      </c>
      <c r="H16" s="92"/>
      <c r="I16" s="95">
        <v>3306518</v>
      </c>
    </row>
    <row r="17" spans="1:9" s="43" customFormat="1" ht="27.75" customHeight="1" x14ac:dyDescent="0.25">
      <c r="A17" s="64" t="s">
        <v>93</v>
      </c>
      <c r="B17" s="90"/>
      <c r="C17" s="62">
        <v>1</v>
      </c>
      <c r="D17" s="65">
        <v>68.650000000000006</v>
      </c>
      <c r="E17" s="98"/>
      <c r="F17" s="96"/>
      <c r="G17" s="93"/>
      <c r="H17" s="94"/>
      <c r="I17" s="96"/>
    </row>
    <row r="18" spans="1:9" s="43" customFormat="1" ht="15" customHeight="1" x14ac:dyDescent="0.25">
      <c r="A18" s="102">
        <v>44110</v>
      </c>
      <c r="B18" s="103" t="s">
        <v>87</v>
      </c>
      <c r="C18" s="62">
        <v>1</v>
      </c>
      <c r="D18" s="61">
        <v>2531.81</v>
      </c>
      <c r="E18" s="104">
        <f>+D18+D19+D20</f>
        <v>2930.71</v>
      </c>
      <c r="F18" s="105">
        <v>113</v>
      </c>
      <c r="G18" s="107" t="s">
        <v>77</v>
      </c>
      <c r="H18" s="107"/>
      <c r="I18" s="105">
        <v>9929290</v>
      </c>
    </row>
    <row r="19" spans="1:9" s="43" customFormat="1" x14ac:dyDescent="0.25">
      <c r="A19" s="102"/>
      <c r="B19" s="103"/>
      <c r="C19" s="62">
        <v>1</v>
      </c>
      <c r="D19" s="61">
        <v>239.9</v>
      </c>
      <c r="E19" s="104"/>
      <c r="F19" s="105"/>
      <c r="G19" s="107"/>
      <c r="H19" s="107"/>
      <c r="I19" s="105"/>
    </row>
    <row r="20" spans="1:9" s="43" customFormat="1" ht="48.75" customHeight="1" x14ac:dyDescent="0.25">
      <c r="A20" s="102"/>
      <c r="B20" s="103"/>
      <c r="C20" s="62">
        <v>1</v>
      </c>
      <c r="D20" s="61">
        <v>159</v>
      </c>
      <c r="E20" s="104"/>
      <c r="F20" s="105"/>
      <c r="G20" s="107"/>
      <c r="H20" s="107"/>
      <c r="I20" s="105"/>
    </row>
    <row r="21" spans="1:9" s="43" customFormat="1" ht="66" customHeight="1" x14ac:dyDescent="0.25">
      <c r="A21" s="64">
        <v>44113</v>
      </c>
      <c r="B21" s="66" t="s">
        <v>88</v>
      </c>
      <c r="C21" s="62">
        <v>1</v>
      </c>
      <c r="D21" s="61">
        <v>1650</v>
      </c>
      <c r="E21" s="67">
        <f>+D21</f>
        <v>1650</v>
      </c>
      <c r="F21" s="62">
        <v>113</v>
      </c>
      <c r="G21" s="107" t="s">
        <v>84</v>
      </c>
      <c r="H21" s="107"/>
      <c r="I21" s="62">
        <v>81510780</v>
      </c>
    </row>
    <row r="22" spans="1:9" s="43" customFormat="1" ht="43.5" customHeight="1" x14ac:dyDescent="0.25">
      <c r="A22" s="63">
        <v>44109</v>
      </c>
      <c r="B22" s="66" t="s">
        <v>86</v>
      </c>
      <c r="C22" s="62">
        <v>1</v>
      </c>
      <c r="D22" s="61">
        <v>150</v>
      </c>
      <c r="E22" s="67">
        <f>+D22</f>
        <v>150</v>
      </c>
      <c r="F22" s="62">
        <v>115</v>
      </c>
      <c r="G22" s="107" t="s">
        <v>82</v>
      </c>
      <c r="H22" s="107"/>
      <c r="I22" s="62">
        <v>2529416</v>
      </c>
    </row>
    <row r="23" spans="1:9" s="43" customFormat="1" ht="63.75" x14ac:dyDescent="0.25">
      <c r="A23" s="63">
        <v>44106</v>
      </c>
      <c r="B23" s="66" t="s">
        <v>89</v>
      </c>
      <c r="C23" s="62">
        <v>1</v>
      </c>
      <c r="D23" s="61">
        <v>6360</v>
      </c>
      <c r="E23" s="67">
        <f>+D23</f>
        <v>6360</v>
      </c>
      <c r="F23" s="62">
        <v>153</v>
      </c>
      <c r="G23" s="107" t="s">
        <v>83</v>
      </c>
      <c r="H23" s="107"/>
      <c r="I23" s="62">
        <v>4863461</v>
      </c>
    </row>
    <row r="24" spans="1:9" s="27" customFormat="1" ht="30" customHeight="1" x14ac:dyDescent="0.25">
      <c r="A24" s="100" t="s">
        <v>78</v>
      </c>
      <c r="B24" s="100"/>
      <c r="C24" s="100"/>
      <c r="D24" s="100"/>
      <c r="E24" s="52">
        <f>SUM(E12:E23)</f>
        <v>20960.68</v>
      </c>
      <c r="F24" s="101"/>
      <c r="G24" s="101"/>
      <c r="H24" s="101"/>
      <c r="I24" s="101"/>
    </row>
    <row r="25" spans="1:9" s="27" customFormat="1" x14ac:dyDescent="0.25">
      <c r="A25" s="45"/>
      <c r="B25" s="30"/>
      <c r="C25" s="30"/>
      <c r="D25" s="30"/>
      <c r="E25" s="30"/>
      <c r="F25" s="30"/>
      <c r="G25" s="30"/>
      <c r="H25" s="30"/>
      <c r="I25" s="42"/>
    </row>
    <row r="26" spans="1:9" s="27" customFormat="1" x14ac:dyDescent="0.25">
      <c r="A26" s="45"/>
      <c r="B26" s="30"/>
      <c r="C26" s="30"/>
      <c r="D26" s="30"/>
      <c r="E26" s="59"/>
      <c r="F26" s="30"/>
      <c r="G26" s="30"/>
      <c r="H26" s="30"/>
      <c r="I26" s="46"/>
    </row>
    <row r="27" spans="1:9" s="27" customFormat="1" x14ac:dyDescent="0.25">
      <c r="A27" s="45"/>
      <c r="B27" s="30"/>
      <c r="C27" s="30"/>
      <c r="D27" s="30"/>
      <c r="E27" s="60"/>
      <c r="F27" s="30"/>
      <c r="G27" s="30"/>
      <c r="H27" s="30"/>
      <c r="I27" s="46"/>
    </row>
    <row r="28" spans="1:9" s="27" customFormat="1" x14ac:dyDescent="0.25">
      <c r="A28" s="45"/>
      <c r="B28" s="30"/>
      <c r="C28" s="30"/>
      <c r="D28" s="30"/>
      <c r="E28" s="30"/>
      <c r="F28" s="30"/>
      <c r="G28" s="30"/>
      <c r="H28" s="30"/>
      <c r="I28" s="46"/>
    </row>
    <row r="29" spans="1:9" s="47" customFormat="1" ht="15.75" x14ac:dyDescent="0.25">
      <c r="A29" s="56" t="s">
        <v>37</v>
      </c>
      <c r="B29" s="53" t="s">
        <v>81</v>
      </c>
      <c r="C29" s="54"/>
      <c r="D29" s="55"/>
      <c r="E29" s="54"/>
      <c r="F29" s="106" t="s">
        <v>91</v>
      </c>
      <c r="G29" s="106"/>
      <c r="H29" s="106"/>
      <c r="I29" s="48"/>
    </row>
    <row r="30" spans="1:9" s="47" customFormat="1" ht="15.75" x14ac:dyDescent="0.25">
      <c r="A30" s="49"/>
      <c r="B30" s="57" t="s">
        <v>80</v>
      </c>
      <c r="C30" s="50"/>
      <c r="D30" s="50"/>
      <c r="E30" s="50"/>
      <c r="F30" s="99"/>
      <c r="G30" s="99"/>
      <c r="H30" s="99"/>
      <c r="I30" s="51"/>
    </row>
    <row r="31" spans="1:9" x14ac:dyDescent="0.25">
      <c r="G31"/>
    </row>
    <row r="32" spans="1:9" x14ac:dyDescent="0.25">
      <c r="G32"/>
    </row>
    <row r="33" spans="7:7" x14ac:dyDescent="0.25">
      <c r="G33"/>
    </row>
  </sheetData>
  <mergeCells count="36">
    <mergeCell ref="A7:I7"/>
    <mergeCell ref="A8:I8"/>
    <mergeCell ref="A10:I10"/>
    <mergeCell ref="A9:I9"/>
    <mergeCell ref="A12:A13"/>
    <mergeCell ref="B12:B15"/>
    <mergeCell ref="E12:E15"/>
    <mergeCell ref="F12:F15"/>
    <mergeCell ref="I12:I15"/>
    <mergeCell ref="G11:H11"/>
    <mergeCell ref="G12:H15"/>
    <mergeCell ref="A1:I1"/>
    <mergeCell ref="A2:I2"/>
    <mergeCell ref="A3:I3"/>
    <mergeCell ref="A5:I5"/>
    <mergeCell ref="A6:I6"/>
    <mergeCell ref="A4:F4"/>
    <mergeCell ref="G4:I4"/>
    <mergeCell ref="F30:H30"/>
    <mergeCell ref="A24:D24"/>
    <mergeCell ref="F24:I24"/>
    <mergeCell ref="A18:A20"/>
    <mergeCell ref="B18:B20"/>
    <mergeCell ref="E18:E20"/>
    <mergeCell ref="F18:F20"/>
    <mergeCell ref="I18:I20"/>
    <mergeCell ref="F29:H29"/>
    <mergeCell ref="G23:H23"/>
    <mergeCell ref="G18:H20"/>
    <mergeCell ref="G21:H21"/>
    <mergeCell ref="G22:H22"/>
    <mergeCell ref="B16:B17"/>
    <mergeCell ref="G16:H17"/>
    <mergeCell ref="F16:F17"/>
    <mergeCell ref="E16:E17"/>
    <mergeCell ref="I16:I17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22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2020-11-03T18:46:29Z</cp:lastPrinted>
  <dcterms:created xsi:type="dcterms:W3CDTF">2017-12-05T18:01:17Z</dcterms:created>
  <dcterms:modified xsi:type="dcterms:W3CDTF">2020-11-09T17:28:12Z</dcterms:modified>
</cp:coreProperties>
</file>