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4" activeTab="4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2 Administración" sheetId="13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3" l="1"/>
  <c r="E12" i="13"/>
  <c r="E19" i="13"/>
  <c r="E23" i="13" l="1"/>
  <c r="E18" i="13"/>
  <c r="E16" i="13" l="1"/>
  <c r="A3" i="13" l="1"/>
  <c r="A6" i="13" l="1"/>
  <c r="A7" i="13" l="1"/>
  <c r="A8" i="13" l="1"/>
</calcChain>
</file>

<file path=xl/sharedStrings.xml><?xml version="1.0" encoding="utf-8"?>
<sst xmlns="http://schemas.openxmlformats.org/spreadsheetml/2006/main" count="155" uniqueCount="91">
  <si>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</si>
  <si>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</si>
  <si>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</si>
  <si>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</si>
  <si>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</si>
  <si>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</si>
  <si>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</si>
  <si>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</si>
  <si>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</si>
  <si>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</si>
  <si>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</si>
  <si>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</si>
  <si>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</si>
  <si>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PRECIO UNITARIO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</si>
  <si>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</si>
  <si>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</si>
  <si>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</si>
  <si>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</si>
  <si>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</si>
  <si>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</si>
  <si>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Nacional</t>
  </si>
  <si>
    <t>Internacional</t>
  </si>
  <si>
    <t>CANTIDAD</t>
  </si>
  <si>
    <t>DESCRIPCIÓN DE COMPRA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</si>
  <si>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</si>
  <si>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</si>
  <si>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</si>
  <si>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</si>
  <si>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</si>
  <si>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</si>
  <si>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</si>
  <si>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</si>
  <si>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</si>
  <si>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</si>
  <si>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</si>
  <si>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</si>
  <si>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</si>
  <si>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</si>
  <si>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</si>
  <si>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</si>
  <si>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</si>
  <si>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</si>
  <si>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</si>
  <si>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</si>
  <si>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</si>
  <si>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</si>
  <si>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</si>
  <si>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</si>
  <si>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</si>
  <si>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</si>
  <si>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</si>
  <si>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</si>
  <si>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</si>
  <si>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</si>
  <si>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</si>
  <si>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</si>
  <si>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</si>
  <si>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</si>
  <si>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</si>
  <si>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</si>
  <si>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</si>
  <si>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</si>
  <si>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</si>
  <si>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</si>
  <si>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</si>
  <si>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</si>
  <si>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</si>
  <si>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</si>
  <si>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</si>
  <si>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</si>
  <si>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</si>
  <si>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22, Ley de Acceso a la Información Pública</t>
  </si>
  <si>
    <t>m,</t>
  </si>
  <si>
    <t>Telefono: 2207-9400</t>
  </si>
  <si>
    <t>Dirección: 4ta. Calle 7-37 zona 1, Guatemala</t>
  </si>
  <si>
    <t>EMPRESA ELECTRICA DE GUATEMALA SOCIEDAD ANONIMA</t>
  </si>
  <si>
    <t>TELECOMUNICACIONES DE GUATEMALA  SOCIEDAD ANONIMA</t>
  </si>
  <si>
    <t xml:space="preserve">TOTAL </t>
  </si>
  <si>
    <t>NUMERAL 22 - COMPRAS DIRECTAS</t>
  </si>
  <si>
    <t>Departamento de Compras y Adquisiciones</t>
  </si>
  <si>
    <t>Alma Griselda Pérez Cuc</t>
  </si>
  <si>
    <t>ARREAGA JIMENEZ OSCAR RENE</t>
  </si>
  <si>
    <t>COMUNICACIONES CELULARES  SOCIEDAD ANONIMA</t>
  </si>
  <si>
    <t>COMPAÑIA INTERNACIONAL DE PRODUCTOS Y SERVICIOS SOCIEDAD ANONIMA</t>
  </si>
  <si>
    <t>COMUNICACIONES METROPOLITANAS CABLECOLOR, SOCIEDAD ANONIMA</t>
  </si>
  <si>
    <t>SERVICIO DE TELEFONÍA E INTERNET MÓVIL (48 LÍNEAS TELEFÓNICAS) Y SERVICIO DE TELEFONÍA FIJA CON INTERNET FIBERTEC DE 6MBPS</t>
  </si>
  <si>
    <t>SERVICIO DE TELEFONÍA FIJA PARA PROVEER AL PERSONAL DEL PROGRAMA DE PREVENCIÓN Y ERRADICACIÓN DE LA VIOLENCIA INTRAFAMILIAR -PROPEVI  Y DE LA SECRETARÍA PRESIDENCIAL DE LA MUJER</t>
  </si>
  <si>
    <t>SERVICIO DE ENLACE DE INTERNET CORPORATIVO Y ENLACE DEDICADO DE DATOS (PUNTO A PUNTO), PARA LA SECRETARÍA PRESIDENCIAL DE LA MUJER, CORRESPONDIENTE AL MES DE MARZO 2020</t>
  </si>
  <si>
    <t xml:space="preserve">SERVICIO DE ENERGÍA ELÉCTRICA CONTADOR S41877; CONTADOR T29105; CONTADOR S63158; CONTADOR S47946 </t>
  </si>
  <si>
    <t>SERVICIO DE ARRENDAMIENTO DE 4 FOTOCOPIADORAS MULTIFUNCIONALES PARA IMPRESIONES, REPRODUCCIONES Y ESCANEO DE DOCUMENTOS, PARA LA SECRETARÍA PRESIDENCIAL DE LA MUJER. CORRESPONDIENTE AL MES DE JUNIO 2020</t>
  </si>
  <si>
    <t>SERVICIO DE EXTRACCIÓN DE BASURA, EN LAS INSTALACIONES  DE LA SECRETARÍA PRESIDENCIAL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</si>
</sst>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&quot;Q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6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6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8" fillId="0" borderId="28" xfId="0" applyFont="1" applyFill="1" applyBorder="1"/>
    <xf numFmtId="0" fontId="9" fillId="0" borderId="21" xfId="0" applyFont="1" applyFill="1" applyBorder="1"/>
    <xf numFmtId="0" fontId="8" fillId="0" borderId="21" xfId="0" applyFont="1" applyFill="1" applyBorder="1"/>
    <xf numFmtId="0" fontId="9" fillId="0" borderId="20" xfId="0" applyFont="1" applyFill="1" applyBorder="1"/>
    <xf numFmtId="0" fontId="0" fillId="0" borderId="27" xfId="0" applyBorder="1"/>
    <xf numFmtId="0" fontId="0" fillId="0" borderId="26" xfId="0" applyBorder="1"/>
    <xf numFmtId="0" fontId="8" fillId="0" borderId="27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/>
    </xf>
    <xf numFmtId="167" fontId="4" fillId="0" borderId="11" xfId="2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FF"/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1</xdr:col>
      <xdr:colOff>2228850</xdr:colOff>
      <xdr:row>0</xdr:row>
      <xdr:rowOff>714375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3522907-A09E-445B-8093-2001499220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28575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68"/>
      <c r="B1" s="68"/>
    </row>
    <row r="2" spans="1:9" ht="18.75" x14ac:dyDescent="0.25">
      <c r="A2" s="65" t="s">
        <v>29</v>
      </c>
      <c r="B2" s="66"/>
      <c r="C2" s="66"/>
      <c r="D2" s="66"/>
      <c r="E2" s="66"/>
      <c r="F2" s="66"/>
      <c r="G2" s="66"/>
      <c r="H2" s="66"/>
      <c r="I2" s="67"/>
    </row>
    <row r="3" spans="1:9" ht="18.75" x14ac:dyDescent="0.25">
      <c r="A3" s="65" t="s">
        <v>34</v>
      </c>
      <c r="B3" s="66"/>
      <c r="C3" s="66"/>
      <c r="D3" s="66"/>
      <c r="E3" s="66"/>
      <c r="F3" s="66"/>
      <c r="G3" s="66"/>
      <c r="H3" s="66"/>
      <c r="I3" s="67"/>
    </row>
    <row r="4" spans="1:9" ht="15.75" customHeight="1" x14ac:dyDescent="0.25">
      <c r="A4" s="76" t="s">
        <v>30</v>
      </c>
      <c r="B4" s="77"/>
      <c r="C4" s="78"/>
      <c r="D4" s="76" t="s">
        <v>31</v>
      </c>
      <c r="E4" s="77"/>
      <c r="F4" s="77"/>
      <c r="G4" s="77"/>
      <c r="H4" s="77"/>
      <c r="I4" s="78"/>
    </row>
    <row r="5" spans="1:9" ht="15.75" x14ac:dyDescent="0.25">
      <c r="A5" s="69" t="s">
        <v>32</v>
      </c>
      <c r="B5" s="70"/>
      <c r="C5" s="70"/>
      <c r="D5" s="70"/>
      <c r="E5" s="70"/>
      <c r="F5" s="70"/>
      <c r="G5" s="70"/>
      <c r="H5" s="70"/>
      <c r="I5" s="71"/>
    </row>
    <row r="6" spans="1:9" ht="15.75" x14ac:dyDescent="0.25">
      <c r="A6" s="69" t="s">
        <v>26</v>
      </c>
      <c r="B6" s="70"/>
      <c r="C6" s="70"/>
      <c r="D6" s="70"/>
      <c r="E6" s="70"/>
      <c r="F6" s="70"/>
      <c r="G6" s="70"/>
      <c r="H6" s="70"/>
      <c r="I6" s="71"/>
    </row>
    <row r="7" spans="1:9" ht="15.75" x14ac:dyDescent="0.25">
      <c r="A7" s="69" t="s">
        <v>27</v>
      </c>
      <c r="B7" s="70"/>
      <c r="C7" s="70"/>
      <c r="D7" s="70"/>
      <c r="E7" s="70"/>
      <c r="F7" s="70"/>
      <c r="G7" s="70"/>
      <c r="H7" s="70"/>
      <c r="I7" s="71"/>
    </row>
    <row r="8" spans="1:9" ht="15.75" x14ac:dyDescent="0.25">
      <c r="A8" s="69" t="s">
        <v>33</v>
      </c>
      <c r="B8" s="70"/>
      <c r="C8" s="70"/>
      <c r="D8" s="70"/>
      <c r="E8" s="70"/>
      <c r="F8" s="70"/>
      <c r="G8" s="70"/>
      <c r="H8" s="70"/>
      <c r="I8" s="71"/>
    </row>
    <row r="9" spans="1:9" ht="15.75" x14ac:dyDescent="0.25">
      <c r="A9" s="73" t="s">
        <v>28</v>
      </c>
      <c r="B9" s="74"/>
      <c r="C9" s="74"/>
      <c r="D9" s="74"/>
      <c r="E9" s="74"/>
      <c r="F9" s="74"/>
      <c r="G9" s="74"/>
      <c r="H9" s="74"/>
      <c r="I9" s="75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2" t="s">
        <v>39</v>
      </c>
      <c r="B11" s="72"/>
      <c r="C11" s="72"/>
      <c r="D11" s="72"/>
      <c r="E11" s="72"/>
      <c r="F11" s="72"/>
      <c r="G11" s="72"/>
      <c r="H11" s="72"/>
      <c r="I11" s="72"/>
    </row>
    <row r="12" spans="1:9" ht="32.1" customHeight="1" thickBot="1" x14ac:dyDescent="0.3">
      <c r="A12" s="23" t="s">
        <v>5</v>
      </c>
      <c r="B12" s="25" t="s">
        <v>19</v>
      </c>
      <c r="C12" s="24" t="s">
        <v>6</v>
      </c>
      <c r="D12" s="24" t="s">
        <v>7</v>
      </c>
      <c r="E12" s="21" t="s">
        <v>24</v>
      </c>
      <c r="F12" s="21" t="s">
        <v>40</v>
      </c>
      <c r="G12" s="24" t="s">
        <v>4</v>
      </c>
      <c r="H12" s="21" t="s">
        <v>8</v>
      </c>
      <c r="I12" s="22" t="s">
        <v>9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35</v>
      </c>
    </row>
    <row r="27" spans="1:9" x14ac:dyDescent="0.25">
      <c r="B27" t="s">
        <v>37</v>
      </c>
      <c r="E27" t="s">
        <v>36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8.75" x14ac:dyDescent="0.25">
      <c r="A3" s="65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.75" customHeight="1" x14ac:dyDescent="0.25">
      <c r="A4" s="76" t="s">
        <v>30</v>
      </c>
      <c r="B4" s="77"/>
      <c r="C4" s="77"/>
      <c r="D4" s="77" t="s">
        <v>31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.75" x14ac:dyDescent="0.25">
      <c r="A5" s="69" t="s">
        <v>32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.75" x14ac:dyDescent="0.25">
      <c r="A6" s="69" t="s">
        <v>38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15.75" x14ac:dyDescent="0.25">
      <c r="A7" s="69" t="s">
        <v>27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5.75" x14ac:dyDescent="0.25">
      <c r="A8" s="69" t="s">
        <v>33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5.75" x14ac:dyDescent="0.25">
      <c r="A9" s="69" t="s">
        <v>49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79" t="s">
        <v>25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20" customFormat="1" ht="48" customHeight="1" x14ac:dyDescent="0.25">
      <c r="A12" s="31" t="s">
        <v>10</v>
      </c>
      <c r="B12" s="32" t="s">
        <v>48</v>
      </c>
      <c r="C12" s="33" t="s">
        <v>19</v>
      </c>
      <c r="D12" s="32" t="s">
        <v>6</v>
      </c>
      <c r="E12" s="32" t="s">
        <v>7</v>
      </c>
      <c r="F12" s="34" t="s">
        <v>18</v>
      </c>
      <c r="G12" s="34" t="s">
        <v>41</v>
      </c>
      <c r="H12" s="34" t="s">
        <v>44</v>
      </c>
      <c r="I12" s="34" t="s">
        <v>42</v>
      </c>
      <c r="J12" s="34" t="s">
        <v>11</v>
      </c>
      <c r="K12" s="34" t="s">
        <v>45</v>
      </c>
      <c r="L12" s="34" t="s">
        <v>43</v>
      </c>
      <c r="M12" s="33" t="s">
        <v>12</v>
      </c>
      <c r="N12" s="33" t="s">
        <v>46</v>
      </c>
      <c r="O12" s="34" t="s">
        <v>18</v>
      </c>
      <c r="P12" s="34" t="s">
        <v>47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50</v>
      </c>
      <c r="H48"/>
      <c r="I48"/>
    </row>
    <row r="49" spans="3:9" x14ac:dyDescent="0.25">
      <c r="H49"/>
      <c r="I49"/>
    </row>
    <row r="50" spans="3:9" x14ac:dyDescent="0.25">
      <c r="C50" t="s">
        <v>37</v>
      </c>
      <c r="F50" t="s">
        <v>36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65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65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4" t="s">
        <v>30</v>
      </c>
      <c r="B4" s="84"/>
      <c r="C4" s="84"/>
      <c r="D4" s="84"/>
      <c r="E4" s="84"/>
      <c r="F4" s="84"/>
      <c r="G4" s="84"/>
      <c r="H4" s="84"/>
      <c r="I4" s="76" t="s">
        <v>31</v>
      </c>
      <c r="J4" s="77"/>
      <c r="K4" s="77"/>
      <c r="L4" s="77"/>
      <c r="M4" s="77"/>
      <c r="N4" s="77"/>
      <c r="O4" s="77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1" t="s">
        <v>32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69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1" t="s">
        <v>38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69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69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1" t="s">
        <v>33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69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69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2" t="s">
        <v>53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23" ht="71.25" customHeight="1" thickBot="1" x14ac:dyDescent="0.3">
      <c r="A11" s="35" t="s">
        <v>58</v>
      </c>
      <c r="B11" s="36" t="s">
        <v>57</v>
      </c>
      <c r="C11" s="36" t="s">
        <v>56</v>
      </c>
      <c r="D11" s="36" t="s">
        <v>55</v>
      </c>
      <c r="E11" s="36" t="s">
        <v>17</v>
      </c>
      <c r="F11" s="36" t="s">
        <v>59</v>
      </c>
      <c r="G11" s="36" t="s">
        <v>54</v>
      </c>
      <c r="H11" s="36" t="s">
        <v>60</v>
      </c>
      <c r="I11" s="36" t="s">
        <v>61</v>
      </c>
      <c r="J11" s="36" t="s">
        <v>62</v>
      </c>
      <c r="K11" s="36" t="s">
        <v>63</v>
      </c>
      <c r="L11" s="36" t="s">
        <v>64</v>
      </c>
      <c r="M11" s="36" t="s">
        <v>65</v>
      </c>
      <c r="N11" s="36" t="s">
        <v>66</v>
      </c>
      <c r="O11" s="37" t="s">
        <v>67</v>
      </c>
    </row>
    <row r="12" spans="1:23" x14ac:dyDescent="0.25">
      <c r="A12" s="5" t="s">
        <v>20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37</v>
      </c>
      <c r="G39" s="27" t="s">
        <v>36</v>
      </c>
    </row>
    <row r="42" spans="1:15" ht="102.75" customHeight="1" x14ac:dyDescent="0.25">
      <c r="O42" t="s">
        <v>72</v>
      </c>
    </row>
    <row r="43" spans="1:15" ht="18.75" x14ac:dyDescent="0.25">
      <c r="A43" s="83" t="s">
        <v>29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ht="18.75" x14ac:dyDescent="0.25">
      <c r="A44" s="83" t="s">
        <v>51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5.75" x14ac:dyDescent="0.25">
      <c r="A45" s="84" t="s">
        <v>30</v>
      </c>
      <c r="B45" s="84"/>
      <c r="C45" s="84"/>
      <c r="D45" s="84"/>
      <c r="E45" s="84"/>
      <c r="F45" s="84"/>
      <c r="G45" s="84"/>
      <c r="H45" s="84"/>
      <c r="I45" s="76" t="s">
        <v>31</v>
      </c>
      <c r="J45" s="77"/>
      <c r="K45" s="77"/>
      <c r="L45" s="77"/>
      <c r="M45" s="77"/>
      <c r="N45" s="77"/>
      <c r="O45" s="78"/>
    </row>
    <row r="46" spans="1:15" ht="15.75" x14ac:dyDescent="0.25">
      <c r="A46" s="81" t="s">
        <v>32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5.75" x14ac:dyDescent="0.25">
      <c r="A47" s="81" t="s">
        <v>38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5.75" x14ac:dyDescent="0.25">
      <c r="A48" s="81" t="s">
        <v>27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5.75" x14ac:dyDescent="0.25">
      <c r="A49" s="81" t="s">
        <v>33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5.75" x14ac:dyDescent="0.25">
      <c r="A50" s="81" t="s">
        <v>52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21" x14ac:dyDescent="0.35">
      <c r="A51" s="82" t="s">
        <v>68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ht="51.75" thickBot="1" x14ac:dyDescent="0.3">
      <c r="A52" s="35" t="s">
        <v>58</v>
      </c>
      <c r="B52" s="36" t="s">
        <v>57</v>
      </c>
      <c r="C52" s="36" t="s">
        <v>56</v>
      </c>
      <c r="D52" s="36" t="s">
        <v>55</v>
      </c>
      <c r="E52" s="36" t="s">
        <v>17</v>
      </c>
      <c r="F52" s="36" t="s">
        <v>59</v>
      </c>
      <c r="G52" s="36" t="s">
        <v>54</v>
      </c>
      <c r="H52" s="36" t="s">
        <v>60</v>
      </c>
      <c r="I52" s="36" t="s">
        <v>61</v>
      </c>
      <c r="J52" s="36" t="s">
        <v>62</v>
      </c>
      <c r="K52" s="36" t="s">
        <v>63</v>
      </c>
      <c r="L52" s="36" t="s">
        <v>64</v>
      </c>
      <c r="M52" s="36" t="s">
        <v>65</v>
      </c>
      <c r="N52" s="36" t="s">
        <v>66</v>
      </c>
      <c r="O52" s="37" t="s">
        <v>67</v>
      </c>
    </row>
    <row r="53" spans="1:15" x14ac:dyDescent="0.25">
      <c r="A53" s="5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37</v>
      </c>
      <c r="B80" s="27"/>
      <c r="C80" s="27"/>
      <c r="D80" s="27"/>
      <c r="G80" s="27" t="s">
        <v>36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3" t="s">
        <v>29</v>
      </c>
      <c r="B2" s="83"/>
      <c r="C2" s="83"/>
      <c r="D2" s="83"/>
      <c r="E2" s="29"/>
    </row>
    <row r="3" spans="1:5" ht="18.75" x14ac:dyDescent="0.25">
      <c r="A3" s="83" t="s">
        <v>51</v>
      </c>
      <c r="B3" s="83"/>
      <c r="C3" s="83"/>
      <c r="D3" s="83"/>
      <c r="E3" s="29"/>
    </row>
    <row r="4" spans="1:5" ht="15.75" customHeight="1" x14ac:dyDescent="0.25">
      <c r="A4" s="84" t="s">
        <v>30</v>
      </c>
      <c r="B4" s="84"/>
      <c r="C4" s="84" t="s">
        <v>31</v>
      </c>
      <c r="D4" s="84"/>
      <c r="E4" s="39"/>
    </row>
    <row r="5" spans="1:5" ht="15.75" x14ac:dyDescent="0.25">
      <c r="A5" s="81" t="s">
        <v>32</v>
      </c>
      <c r="B5" s="81"/>
      <c r="C5" s="81"/>
      <c r="D5" s="81"/>
      <c r="E5" s="28"/>
    </row>
    <row r="6" spans="1:5" ht="15.75" x14ac:dyDescent="0.25">
      <c r="A6" s="81" t="s">
        <v>38</v>
      </c>
      <c r="B6" s="81"/>
      <c r="C6" s="81"/>
      <c r="D6" s="81"/>
      <c r="E6" s="28"/>
    </row>
    <row r="7" spans="1:5" ht="15.75" x14ac:dyDescent="0.25">
      <c r="A7" s="81" t="s">
        <v>27</v>
      </c>
      <c r="B7" s="81"/>
      <c r="C7" s="81"/>
      <c r="D7" s="81"/>
      <c r="E7" s="28"/>
    </row>
    <row r="8" spans="1:5" ht="15.75" x14ac:dyDescent="0.25">
      <c r="A8" s="81" t="s">
        <v>33</v>
      </c>
      <c r="B8" s="81"/>
      <c r="C8" s="81"/>
      <c r="D8" s="81"/>
      <c r="E8" s="28"/>
    </row>
    <row r="9" spans="1:5" ht="15.75" x14ac:dyDescent="0.25">
      <c r="A9" s="81" t="s">
        <v>69</v>
      </c>
      <c r="B9" s="81"/>
      <c r="C9" s="81"/>
      <c r="D9" s="81"/>
      <c r="E9" s="28"/>
    </row>
    <row r="10" spans="1:5" ht="21" customHeight="1" x14ac:dyDescent="0.35">
      <c r="A10" s="82" t="s">
        <v>70</v>
      </c>
      <c r="B10" s="82"/>
      <c r="C10" s="82"/>
      <c r="D10" s="82"/>
    </row>
    <row r="11" spans="1:5" ht="16.5" thickBot="1" x14ac:dyDescent="0.3">
      <c r="A11" s="40" t="s">
        <v>0</v>
      </c>
      <c r="B11" s="41" t="s">
        <v>2</v>
      </c>
      <c r="C11" s="41" t="s">
        <v>3</v>
      </c>
      <c r="D11" s="41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37</v>
      </c>
      <c r="C20" t="s">
        <v>36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9"/>
  <sheetViews>
    <sheetView tabSelected="1" zoomScaleNormal="100" zoomScaleSheetLayoutView="100" workbookViewId="0">
      <selection activeCell="D27" sqref="D27"/>
    </sheetView>
  </sheetViews>
  <sheetFormatPr baseColWidth="10" defaultRowHeight="15" x14ac:dyDescent="0.25"/>
  <cols>
    <col min="1" max="1" width="10.85546875" bestFit="1" customWidth="1"/>
    <col min="2" max="2" width="47.7109375" style="27" customWidth="1"/>
    <col min="3" max="3" width="10.28515625" bestFit="1" customWidth="1"/>
    <col min="4" max="4" width="12" bestFit="1" customWidth="1"/>
    <col min="5" max="5" width="14.85546875" customWidth="1"/>
    <col min="6" max="6" width="10.28515625" style="27" bestFit="1" customWidth="1"/>
    <col min="7" max="7" width="19.7109375" customWidth="1"/>
    <col min="8" max="8" width="11" customWidth="1"/>
  </cols>
  <sheetData>
    <row r="1" spans="1:8" ht="61.5" customHeight="1" x14ac:dyDescent="0.25">
      <c r="A1" s="81"/>
      <c r="B1" s="81"/>
      <c r="C1" s="81"/>
      <c r="D1" s="81"/>
      <c r="E1" s="81"/>
      <c r="F1" s="81"/>
      <c r="G1" s="81"/>
      <c r="H1" s="81"/>
    </row>
    <row r="2" spans="1:8" ht="15.75" x14ac:dyDescent="0.25">
      <c r="A2" s="93" t="s">
        <v>29</v>
      </c>
      <c r="B2" s="93"/>
      <c r="C2" s="93"/>
      <c r="D2" s="93"/>
      <c r="E2" s="93"/>
      <c r="F2" s="93"/>
      <c r="G2" s="93"/>
      <c r="H2" s="93"/>
    </row>
    <row r="3" spans="1:8" ht="15.75" customHeight="1" x14ac:dyDescent="0.25">
      <c r="A3" s="85" t="e">
        <f>+#REF!</f>
        <v>#REF!</v>
      </c>
      <c r="B3" s="85"/>
      <c r="C3" s="85"/>
      <c r="D3" s="85"/>
      <c r="E3" s="85"/>
      <c r="F3" s="85"/>
      <c r="G3" s="85"/>
      <c r="H3" s="85"/>
    </row>
    <row r="4" spans="1:8" ht="16.5" customHeight="1" x14ac:dyDescent="0.25">
      <c r="A4" s="84" t="s">
        <v>30</v>
      </c>
      <c r="B4" s="84"/>
      <c r="C4" s="84"/>
      <c r="D4" s="84"/>
      <c r="E4" s="84"/>
      <c r="F4" s="81" t="s">
        <v>73</v>
      </c>
      <c r="G4" s="81"/>
      <c r="H4" s="81"/>
    </row>
    <row r="5" spans="1:8" ht="15.75" x14ac:dyDescent="0.25">
      <c r="A5" s="81" t="s">
        <v>74</v>
      </c>
      <c r="B5" s="81"/>
      <c r="C5" s="81"/>
      <c r="D5" s="81"/>
      <c r="E5" s="81"/>
      <c r="F5" s="81"/>
      <c r="G5" s="81"/>
      <c r="H5" s="81"/>
    </row>
    <row r="6" spans="1:8" ht="15.75" x14ac:dyDescent="0.25">
      <c r="A6" s="81" t="e">
        <f>+#REF!</f>
        <v>#REF!</v>
      </c>
      <c r="B6" s="81"/>
      <c r="C6" s="81"/>
      <c r="D6" s="81"/>
      <c r="E6" s="81"/>
      <c r="F6" s="81"/>
      <c r="G6" s="81"/>
      <c r="H6" s="81"/>
    </row>
    <row r="7" spans="1:8" ht="15.75" x14ac:dyDescent="0.25">
      <c r="A7" s="86" t="e">
        <f>+#REF!</f>
        <v>#REF!</v>
      </c>
      <c r="B7" s="86"/>
      <c r="C7" s="86"/>
      <c r="D7" s="86"/>
      <c r="E7" s="86"/>
      <c r="F7" s="86"/>
      <c r="G7" s="86"/>
      <c r="H7" s="86"/>
    </row>
    <row r="8" spans="1:8" ht="15.75" x14ac:dyDescent="0.25">
      <c r="A8" s="81" t="e">
        <f>+#REF!</f>
        <v>#REF!</v>
      </c>
      <c r="B8" s="81"/>
      <c r="C8" s="81"/>
      <c r="D8" s="81"/>
      <c r="E8" s="81"/>
      <c r="F8" s="81"/>
      <c r="G8" s="81"/>
      <c r="H8" s="81"/>
    </row>
    <row r="9" spans="1:8" ht="15.75" x14ac:dyDescent="0.25">
      <c r="A9" s="81" t="s">
        <v>71</v>
      </c>
      <c r="B9" s="81"/>
      <c r="C9" s="81"/>
      <c r="D9" s="81"/>
      <c r="E9" s="81"/>
      <c r="F9" s="81"/>
      <c r="G9" s="81"/>
      <c r="H9" s="81"/>
    </row>
    <row r="10" spans="1:8" ht="21" x14ac:dyDescent="0.35">
      <c r="A10" s="82" t="s">
        <v>78</v>
      </c>
      <c r="B10" s="82"/>
      <c r="C10" s="82"/>
      <c r="D10" s="82"/>
      <c r="E10" s="82"/>
      <c r="F10" s="82"/>
      <c r="G10" s="82"/>
      <c r="H10" s="82"/>
    </row>
    <row r="11" spans="1:8" ht="30" x14ac:dyDescent="0.25">
      <c r="A11" s="47" t="s">
        <v>14</v>
      </c>
      <c r="B11" s="47" t="s">
        <v>23</v>
      </c>
      <c r="C11" s="47" t="s">
        <v>22</v>
      </c>
      <c r="D11" s="47" t="s">
        <v>13</v>
      </c>
      <c r="E11" s="47" t="s">
        <v>15</v>
      </c>
      <c r="F11" s="47" t="s">
        <v>48</v>
      </c>
      <c r="G11" s="47" t="s">
        <v>16</v>
      </c>
      <c r="H11" s="47" t="s">
        <v>17</v>
      </c>
    </row>
    <row r="12" spans="1:8" s="42" customFormat="1" x14ac:dyDescent="0.25">
      <c r="A12" s="87">
        <v>43991</v>
      </c>
      <c r="B12" s="92" t="s">
        <v>88</v>
      </c>
      <c r="C12" s="56">
        <v>1</v>
      </c>
      <c r="D12" s="57">
        <v>4030.93</v>
      </c>
      <c r="E12" s="88">
        <f>+SUM(D12:D15)</f>
        <v>5579.0999999999995</v>
      </c>
      <c r="F12" s="89">
        <v>111</v>
      </c>
      <c r="G12" s="90" t="s">
        <v>75</v>
      </c>
      <c r="H12" s="91">
        <v>326445</v>
      </c>
    </row>
    <row r="13" spans="1:8" s="42" customFormat="1" x14ac:dyDescent="0.25">
      <c r="A13" s="87"/>
      <c r="B13" s="92"/>
      <c r="C13" s="56">
        <v>1</v>
      </c>
      <c r="D13" s="57">
        <v>1102.68</v>
      </c>
      <c r="E13" s="88"/>
      <c r="F13" s="89"/>
      <c r="G13" s="90"/>
      <c r="H13" s="91"/>
    </row>
    <row r="14" spans="1:8" s="42" customFormat="1" x14ac:dyDescent="0.25">
      <c r="A14" s="59">
        <v>43991</v>
      </c>
      <c r="B14" s="92"/>
      <c r="C14" s="56">
        <v>1</v>
      </c>
      <c r="D14" s="57">
        <v>339.66</v>
      </c>
      <c r="E14" s="88"/>
      <c r="F14" s="89"/>
      <c r="G14" s="90"/>
      <c r="H14" s="91"/>
    </row>
    <row r="15" spans="1:8" s="42" customFormat="1" x14ac:dyDescent="0.25">
      <c r="A15" s="63">
        <v>44001</v>
      </c>
      <c r="B15" s="92"/>
      <c r="C15" s="56">
        <v>1</v>
      </c>
      <c r="D15" s="57">
        <v>105.83</v>
      </c>
      <c r="E15" s="88"/>
      <c r="F15" s="89"/>
      <c r="G15" s="90"/>
      <c r="H15" s="91"/>
    </row>
    <row r="16" spans="1:8" s="42" customFormat="1" ht="21.75" customHeight="1" x14ac:dyDescent="0.25">
      <c r="A16" s="59">
        <v>43983</v>
      </c>
      <c r="B16" s="92" t="s">
        <v>85</v>
      </c>
      <c r="C16" s="56">
        <v>1</v>
      </c>
      <c r="D16" s="57">
        <v>4648</v>
      </c>
      <c r="E16" s="88">
        <f>+D16+D17</f>
        <v>5277</v>
      </c>
      <c r="F16" s="89">
        <v>113</v>
      </c>
      <c r="G16" s="90" t="s">
        <v>82</v>
      </c>
      <c r="H16" s="91">
        <v>5498104</v>
      </c>
    </row>
    <row r="17" spans="1:11" s="42" customFormat="1" ht="21.75" customHeight="1" x14ac:dyDescent="0.25">
      <c r="A17" s="59">
        <v>43983</v>
      </c>
      <c r="B17" s="92"/>
      <c r="C17" s="56">
        <v>1</v>
      </c>
      <c r="D17" s="57">
        <v>629</v>
      </c>
      <c r="E17" s="88"/>
      <c r="F17" s="89"/>
      <c r="G17" s="90"/>
      <c r="H17" s="91"/>
    </row>
    <row r="18" spans="1:11" s="42" customFormat="1" ht="63.75" x14ac:dyDescent="0.25">
      <c r="A18" s="59">
        <v>43986</v>
      </c>
      <c r="B18" s="55" t="s">
        <v>89</v>
      </c>
      <c r="C18" s="56">
        <v>1</v>
      </c>
      <c r="D18" s="57">
        <v>6360</v>
      </c>
      <c r="E18" s="58">
        <f>+D18</f>
        <v>6360</v>
      </c>
      <c r="F18" s="61">
        <v>153</v>
      </c>
      <c r="G18" s="62" t="s">
        <v>83</v>
      </c>
      <c r="H18" s="56">
        <v>4863461</v>
      </c>
    </row>
    <row r="19" spans="1:11" s="42" customFormat="1" x14ac:dyDescent="0.25">
      <c r="A19" s="87">
        <v>43986</v>
      </c>
      <c r="B19" s="92" t="s">
        <v>86</v>
      </c>
      <c r="C19" s="56">
        <v>1</v>
      </c>
      <c r="D19" s="57">
        <v>2460.8200000000002</v>
      </c>
      <c r="E19" s="88">
        <f>+D19+D20+D21</f>
        <v>2893.28</v>
      </c>
      <c r="F19" s="89">
        <v>113</v>
      </c>
      <c r="G19" s="90" t="s">
        <v>76</v>
      </c>
      <c r="H19" s="91">
        <v>9929290</v>
      </c>
    </row>
    <row r="20" spans="1:11" s="42" customFormat="1" x14ac:dyDescent="0.25">
      <c r="A20" s="87"/>
      <c r="B20" s="92"/>
      <c r="C20" s="56">
        <v>1</v>
      </c>
      <c r="D20" s="57">
        <v>273.45999999999998</v>
      </c>
      <c r="E20" s="88"/>
      <c r="F20" s="89"/>
      <c r="G20" s="90"/>
      <c r="H20" s="91"/>
    </row>
    <row r="21" spans="1:11" s="42" customFormat="1" ht="22.5" customHeight="1" x14ac:dyDescent="0.25">
      <c r="A21" s="87"/>
      <c r="B21" s="92"/>
      <c r="C21" s="56">
        <v>1</v>
      </c>
      <c r="D21" s="57">
        <v>159</v>
      </c>
      <c r="E21" s="88"/>
      <c r="F21" s="89"/>
      <c r="G21" s="90"/>
      <c r="H21" s="91"/>
    </row>
    <row r="22" spans="1:11" s="42" customFormat="1" ht="51" x14ac:dyDescent="0.25">
      <c r="A22" s="63">
        <v>43994</v>
      </c>
      <c r="B22" s="55" t="s">
        <v>87</v>
      </c>
      <c r="C22" s="56">
        <v>1</v>
      </c>
      <c r="D22" s="57">
        <v>1650</v>
      </c>
      <c r="E22" s="58">
        <v>1650</v>
      </c>
      <c r="F22" s="61">
        <v>113</v>
      </c>
      <c r="G22" s="62" t="s">
        <v>84</v>
      </c>
      <c r="H22" s="56">
        <v>81510780</v>
      </c>
    </row>
    <row r="23" spans="1:11" s="42" customFormat="1" ht="33.75" customHeight="1" x14ac:dyDescent="0.25">
      <c r="A23" s="59">
        <v>43984</v>
      </c>
      <c r="B23" s="55" t="s">
        <v>90</v>
      </c>
      <c r="C23" s="56">
        <v>1</v>
      </c>
      <c r="D23" s="57">
        <v>150</v>
      </c>
      <c r="E23" s="58">
        <f>+D23</f>
        <v>150</v>
      </c>
      <c r="F23" s="61">
        <v>115</v>
      </c>
      <c r="G23" s="62" t="s">
        <v>81</v>
      </c>
      <c r="H23" s="56">
        <v>2529416</v>
      </c>
    </row>
    <row r="24" spans="1:11" ht="30" customHeight="1" thickBot="1" x14ac:dyDescent="0.3">
      <c r="A24" s="94" t="s">
        <v>77</v>
      </c>
      <c r="B24" s="95"/>
      <c r="C24" s="95"/>
      <c r="D24" s="96"/>
      <c r="E24" s="64">
        <f>SUM(E12:E23)</f>
        <v>21909.379999999997</v>
      </c>
      <c r="F24" s="97"/>
      <c r="G24" s="98"/>
      <c r="H24" s="99"/>
    </row>
    <row r="25" spans="1:11" x14ac:dyDescent="0.25">
      <c r="A25" s="52"/>
      <c r="B25" s="30"/>
      <c r="C25" s="30"/>
      <c r="D25" s="30"/>
      <c r="E25" s="30"/>
      <c r="F25" s="30"/>
      <c r="G25" s="30"/>
      <c r="H25" s="53"/>
    </row>
    <row r="26" spans="1:11" s="27" customFormat="1" x14ac:dyDescent="0.25">
      <c r="A26" s="52"/>
      <c r="B26" s="60"/>
      <c r="C26" s="30"/>
      <c r="D26" s="30"/>
      <c r="E26" s="30"/>
      <c r="F26" s="30"/>
      <c r="G26" s="30"/>
      <c r="H26" s="53"/>
    </row>
    <row r="27" spans="1:11" s="27" customFormat="1" x14ac:dyDescent="0.25">
      <c r="A27" s="52"/>
      <c r="B27" s="30"/>
      <c r="C27" s="30"/>
      <c r="D27" s="30"/>
      <c r="E27" s="30"/>
      <c r="F27" s="30"/>
      <c r="G27" s="30"/>
      <c r="H27" s="53"/>
    </row>
    <row r="28" spans="1:11" s="27" customFormat="1" x14ac:dyDescent="0.25">
      <c r="A28" s="52"/>
      <c r="B28" s="30"/>
      <c r="C28" s="30"/>
      <c r="D28" s="30"/>
      <c r="E28" s="30"/>
      <c r="F28" s="30"/>
      <c r="G28" s="30"/>
      <c r="H28" s="53"/>
    </row>
    <row r="29" spans="1:11" s="44" customFormat="1" ht="15.75" x14ac:dyDescent="0.25">
      <c r="A29" s="54" t="s">
        <v>37</v>
      </c>
      <c r="B29" s="43" t="s">
        <v>80</v>
      </c>
      <c r="C29" s="45"/>
      <c r="D29" s="43"/>
      <c r="E29" s="45"/>
      <c r="F29" s="45"/>
      <c r="G29" s="43" t="s">
        <v>36</v>
      </c>
      <c r="H29" s="46"/>
      <c r="I29" s="45"/>
      <c r="J29" s="45"/>
      <c r="K29" s="45"/>
    </row>
    <row r="30" spans="1:11" s="44" customFormat="1" ht="15.75" x14ac:dyDescent="0.25">
      <c r="A30" s="48"/>
      <c r="B30" s="50" t="s">
        <v>79</v>
      </c>
      <c r="C30" s="50"/>
      <c r="D30" s="50"/>
      <c r="E30" s="50"/>
      <c r="F30" s="50"/>
      <c r="G30" s="49"/>
      <c r="H30" s="51"/>
      <c r="I30" s="45"/>
      <c r="J30" s="45"/>
      <c r="K30" s="45"/>
    </row>
    <row r="31" spans="1:11" x14ac:dyDescent="0.25">
      <c r="F31"/>
    </row>
    <row r="32" spans="1:11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</sheetData>
  <mergeCells count="30">
    <mergeCell ref="A24:D24"/>
    <mergeCell ref="F24:H24"/>
    <mergeCell ref="A7:H7"/>
    <mergeCell ref="A8:H8"/>
    <mergeCell ref="A10:H10"/>
    <mergeCell ref="A9:H9"/>
    <mergeCell ref="B12:B15"/>
    <mergeCell ref="E12:E15"/>
    <mergeCell ref="F12:F15"/>
    <mergeCell ref="G12:G15"/>
    <mergeCell ref="H12:H15"/>
    <mergeCell ref="E16:E17"/>
    <mergeCell ref="F16:F17"/>
    <mergeCell ref="G16:G17"/>
    <mergeCell ref="H16:H17"/>
    <mergeCell ref="B16:B17"/>
    <mergeCell ref="A1:H1"/>
    <mergeCell ref="A2:H2"/>
    <mergeCell ref="A3:H3"/>
    <mergeCell ref="A5:H5"/>
    <mergeCell ref="A6:H6"/>
    <mergeCell ref="A4:E4"/>
    <mergeCell ref="F4:H4"/>
    <mergeCell ref="A12:A13"/>
    <mergeCell ref="A19:A21"/>
    <mergeCell ref="E19:E21"/>
    <mergeCell ref="F19:F21"/>
    <mergeCell ref="G19:G21"/>
    <mergeCell ref="H19:H21"/>
    <mergeCell ref="B19:B21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22 Administración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2020-07-02T19:58:27Z</cp:lastPrinted>
  <dcterms:created xsi:type="dcterms:W3CDTF">2017-12-05T18:01:17Z</dcterms:created>
  <dcterms:modified xsi:type="dcterms:W3CDTF">2020-09-02T04:31:25Z</dcterms:modified>
</cp:coreProperties>
</file>