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firstSheet="10" activeTab="10"/>
  </bookViews>
  <sheets>
    <sheet name="PERTENENCIA SOCIOLINGUISTICA" sheetId="1" state="hidden" r:id="rId1"/>
    <sheet name="Enero 2022" sheetId="2" state="hidden" r:id="rId2"/>
    <sheet name="2016" sheetId="3" state="hidden" r:id="rId3"/>
    <sheet name="2017" sheetId="4" state="hidden" r:id="rId4"/>
    <sheet name="2018" sheetId="5" state="hidden" r:id="rId5"/>
    <sheet name="2019" sheetId="6" state="hidden" r:id="rId6"/>
    <sheet name="2020" sheetId="7" state="hidden" r:id="rId7"/>
    <sheet name="2021" sheetId="8" state="hidden" r:id="rId8"/>
    <sheet name="Febrero 2022 " sheetId="9" state="hidden" r:id="rId9"/>
    <sheet name="Marzo 2022 " sheetId="10" state="hidden" r:id="rId10"/>
    <sheet name="ABRIL PERTENENCIA 2023" sheetId="11" r:id="rId11"/>
  </sheets>
  <definedNames>
    <definedName name="_Hlk13584715" localSheetId="5">#N/A</definedName>
    <definedName name="_Hlk13584715" localSheetId="6">#N/A</definedName>
    <definedName name="_Hlk13584715" localSheetId="7">#N/A</definedName>
    <definedName name="_Hlk48135156" localSheetId="6">#N/A</definedName>
    <definedName name="_Hlk48135156" localSheetId="7">#N/A</definedName>
  </definedNames>
  <calcPr fullCalcOnLoad="1"/>
</workbook>
</file>

<file path=xl/sharedStrings.xml><?xml version="1.0" encoding="utf-8"?>
<sst xmlns="http://schemas.openxmlformats.org/spreadsheetml/2006/main" count="2895" uniqueCount="862">
  <si>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</si>
  <si>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</si>
  <si>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</si>
  <si>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</si>
  <si>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</si>
  <si>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</si>
  <si>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</si>
  <si>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</si>
  <si>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</si>
  <si>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</si>
  <si>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</si>
  <si>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</si>
  <si>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</si>
  <si>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</si>
  <si>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</si>
  <si>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</si>
  <si>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</si>
  <si>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</si>
  <si>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</si>
  <si>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</si>
  <si>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</si>
  <si>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</si>
  <si>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</si>
  <si>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</si>
  <si>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</si>
  <si>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</si>
  <si>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</si>
  <si>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</si>
  <si>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</si>
  <si>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</si>
  <si>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</si>
  <si>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</si>
  <si>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</si>
  <si>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</si>
  <si>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</si>
  <si>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</si>
  <si>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</si>
  <si>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</si>
  <si>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</si>
  <si>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</si>
  <si>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</si>
  <si>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</si>
  <si>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</si>
  <si>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</si>
  <si>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</si>
  <si>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</si>
  <si>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</si>
  <si>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</si>
  <si>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</si>
  <si>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</si>
  <si>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</si>
  <si>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Mes</t>
  </si>
  <si>
    <t>Enero</t>
  </si>
  <si>
    <t>febrero</t>
  </si>
  <si>
    <t>Marzo</t>
  </si>
  <si>
    <t>Abril</t>
  </si>
  <si>
    <t>Mayo</t>
  </si>
  <si>
    <t>Junio</t>
  </si>
  <si>
    <t>Julio</t>
  </si>
  <si>
    <t>Agosto</t>
  </si>
  <si>
    <t>Septiembre</t>
  </si>
  <si>
    <t>Octubre</t>
  </si>
  <si>
    <t>Noviembre</t>
  </si>
  <si>
    <t>Diciembre</t>
  </si>
  <si>
    <t xml:space="preserve">Total </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</si>
  <si>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</si>
  <si>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</si>
  <si>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</si>
  <si>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</si>
  <si>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</si>
  <si>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</si>
  <si>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</si>
  <si>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</si>
  <si>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</si>
  <si>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</si>
  <si>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</si>
  <si>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</si>
  <si>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</si>
  <si>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</si>
  <si>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</si>
  <si>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</si>
  <si>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</si>
  <si>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</si>
  <si>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</si>
  <si>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</si>
  <si>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</si>
  <si>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</si>
  <si>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</si>
  <si>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</si>
  <si>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</si>
  <si>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</si>
  <si>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</si>
  <si>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</si>
  <si>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</si>
  <si>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</si>
  <si>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</si>
  <si>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</si>
  <si>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</si>
  <si>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</si>
  <si>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</si>
  <si>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</si>
  <si>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</si>
  <si>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</si>
  <si>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</si>
  <si>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</si>
  <si>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</si>
  <si>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</si>
  <si>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</si>
  <si>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</si>
  <si>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</si>
  <si>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</si>
  <si>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</si>
  <si>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</si>
  <si>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</si>
  <si>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</si>
  <si>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</si>
  <si>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</si>
  <si>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</si>
  <si>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</si>
  <si>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</si>
  <si>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</si>
  <si>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</si>
  <si>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</si>
  <si>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</si>
  <si>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</si>
  <si>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</si>
  <si>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</si>
  <si>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</si>
  <si>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</si>
  <si>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</si>
  <si>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</si>
  <si>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</si>
  <si>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</si>
  <si>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</si>
  <si>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</si>
  <si>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</si>
  <si>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</si>
  <si>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</si>
  <si>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</si>
  <si>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</si>
  <si>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</si>
  <si>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</si>
  <si>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</si>
  <si>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</si>
  <si>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</si>
  <si>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</si>
  <si>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</si>
  <si>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</si>
  <si>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</si>
  <si>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</si>
  <si>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</si>
  <si>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</si>
  <si>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</si>
  <si>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</si>
  <si>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</si>
  <si>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</si>
  <si>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</si>
  <si>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</si>
  <si>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</si>
  <si>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</si>
  <si>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</si>
  <si>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</si>
  <si>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</si>
  <si>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</si>
  <si>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</si>
  <si>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</si>
  <si>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</si>
  <si>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</si>
  <si>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</si>
  <si>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</si>
  <si>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</si>
  <si>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</si>
  <si>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</si>
  <si>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</si>
  <si>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</si>
  <si>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</si>
  <si>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</si>
  <si>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</si>
  <si>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</si>
  <si>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</si>
  <si>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</si>
  <si>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</si>
  <si>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</si>
  <si>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</si>
  <si>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</si>
  <si>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</si>
  <si>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</si>
  <si>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</si>
  <si>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</si>
  <si>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</si>
  <si>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</si>
  <si>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</si>
  <si>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</si>
  <si>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</si>
  <si>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</si>
  <si>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</si>
  <si>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</si>
  <si>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</si>
  <si>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</si>
  <si>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</si>
  <si>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</si>
  <si>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</si>
  <si>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</si>
  <si>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</si>
  <si>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</si>
  <si>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</si>
  <si>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</si>
  <si>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</si>
  <si>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</si>
  <si>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</si>
  <si>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</si>
  <si>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</si>
  <si>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</si>
  <si>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</si>
  <si>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</si>
  <si>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</si>
  <si>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</si>
  <si>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</si>
  <si>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</si>
  <si>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</si>
  <si>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</si>
  <si>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</si>
  <si>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</si>
  <si>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</si>
  <si>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</si>
  <si>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</si>
  <si>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</si>
  <si>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</si>
  <si>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</si>
  <si>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</si>
  <si>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</si>
  <si>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</si>
  <si>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</si>
  <si>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</si>
  <si>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</si>
  <si>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</si>
  <si>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</si>
  <si>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</si>
  <si>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</si>
  <si>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</si>
  <si>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</si>
  <si>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</si>
  <si>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</si>
  <si>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</si>
  <si>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</si>
  <si>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</si>
  <si>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</si>
  <si>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</si>
  <si>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</si>
  <si>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</si>
  <si>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</si>
  <si>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</si>
  <si>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</si>
  <si>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</si>
  <si>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</si>
  <si>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</si>
  <si>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</si>
  <si>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</si>
  <si>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</si>
  <si>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</si>
  <si>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</si>
  <si>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</si>
  <si>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</si>
  <si>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</si>
  <si>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</si>
  <si>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</si>
  <si>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</si>
  <si>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</si>
  <si>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</si>
  <si>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</si>
  <si>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</si>
  <si>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</si>
  <si>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</si>
  <si>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</si>
  <si>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</si>
  <si>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</si>
  <si>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</si>
  <si>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</si>
  <si>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</si>
  <si>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</si>
  <si>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</si>
  <si>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</si>
  <si>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</si>
  <si>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</si>
  <si>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</si>
  <si>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</si>
  <si>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</si>
  <si>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</si>
  <si>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</si>
  <si>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</si>
  <si>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</si>
  <si>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</si>
  <si>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</si>
  <si>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</si>
  <si>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</si>
  <si>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</si>
  <si>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</si>
  <si>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</si>
  <si>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</si>
  <si>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</si>
  <si>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</si>
  <si>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</si>
  <si>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</si>
  <si>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</si>
  <si>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</si>
  <si>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</si>
  <si>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</si>
  <si>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</si>
  <si>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</si>
  <si>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</si>
  <si>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</si>
  <si>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</si>
  <si>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</si>
  <si>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</si>
  <si>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</si>
  <si>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</si>
  <si>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</si>
  <si>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</si>
  <si>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</si>
  <si>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</si>
  <si>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</si>
  <si>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</si>
  <si>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</si>
  <si>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</si>
  <si>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</si>
  <si>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</si>
  <si>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</si>
  <si>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</si>
  <si>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</si>
  <si>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</si>
  <si>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</si>
  <si>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</si>
  <si>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</si>
  <si>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</si>
  <si>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</si>
  <si>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</si>
  <si>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</si>
  <si>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</si>
  <si>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</si>
  <si>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</si>
  <si>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</si>
  <si>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</si>
  <si>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</si>
  <si>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</si>
  <si>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</si>
  <si>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</si>
  <si>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</si>
  <si>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</si>
  <si>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</si>
  <si>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</si>
  <si>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</si>
  <si>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</si>
  <si>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</si>
  <si>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</si>
  <si>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</si>
  <si>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</si>
  <si>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</si>
  <si>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</si>
  <si>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</si>
  <si>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</si>
  <si>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</si>
  <si>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</si>
  <si>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</si>
  <si>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</si>
  <si>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</si>
  <si>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</si>
  <si>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</si>
  <si>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</si>
  <si>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</si>
  <si>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</si>
  <si>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</si>
  <si>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</si>
  <si>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</si>
  <si>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</si>
  <si>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</si>
  <si>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</si>
  <si>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</si>
  <si>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</si>
  <si>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</si>
  <si>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</si>
  <si>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</si>
  <si>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</si>
  <si>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</si>
  <si>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</si>
  <si>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</si>
  <si>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</si>
  <si>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</si>
  <si>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</si>
  <si>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</si>
  <si>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</si>
  <si>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</si>
  <si>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</si>
  <si>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</si>
  <si>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</si>
  <si>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</si>
  <si>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</si>
  <si>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</si>
  <si>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</si>
  <si>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</si>
  <si>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</si>
  <si>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</si>
  <si>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</si>
  <si>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</si>
  <si>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</si>
  <si>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</si>
  <si>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</si>
  <si>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</si>
  <si>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</si>
  <si>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</si>
  <si>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</si>
  <si>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</si>
  <si>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</si>
  <si>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</si>
  <si>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</si>
  <si>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</si>
  <si>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</si>
  <si>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</si>
  <si>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</si>
  <si>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</si>
  <si>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</si>
  <si>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</si>
  <si>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</si>
  <si>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</si>
  <si>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</si>
  <si>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</si>
  <si>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</si>
  <si>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</si>
  <si>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</si>
  <si>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</si>
  <si>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</si>
  <si>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</si>
  <si>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</si>
  <si>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</si>
  <si>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</si>
  <si>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</si>
  <si>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</si>
  <si>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</si>
  <si>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</si>
  <si>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</si>
  <si>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</si>
  <si>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</si>
  <si>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</si>
  <si>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</si>
  <si>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</si>
  <si>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</si>
  <si>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</si>
  <si>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</si>
  <si>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</si>
  <si>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</si>
  <si>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</si>
  <si>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</si>
  <si>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</si>
  <si>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</si>
  <si>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</si>
  <si>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</si>
  <si>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</si>
  <si>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</si>
  <si>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</si>
  <si>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</si>
  <si>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</si>
  <si>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</si>
  <si>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</si>
  <si>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</si>
  <si>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</si>
  <si>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</si>
  <si>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</si>
  <si>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</si>
  <si>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</si>
  <si>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</si>
  <si>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</si>
  <si>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</si>
  <si>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</si>
  <si>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</si>
  <si>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</si>
  <si>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</si>
  <si>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</si>
  <si>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</si>
  <si>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</si>
  <si>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</si>
  <si>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</si>
  <si>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</si>
  <si>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</si>
  <si>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</si>
  <si>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</si>
  <si>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</si>
  <si>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</si>
  <si>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</si>
  <si>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</si>
  <si>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</si>
  <si>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</si>
  <si>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</si>
  <si>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</si>
  <si>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</si>
  <si>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</si>
  <si>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</si>
  <si>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</si>
  <si>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</si>
  <si>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</si>
  <si>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</si>
  <si>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</si>
  <si>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</si>
  <si>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</si>
  <si>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</si>
  <si>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</si>
  <si>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</si>
  <si>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</si>
  <si>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</si>
  <si>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</si>
  <si>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</si>
  <si>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</si>
  <si>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</si>
  <si>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</si>
  <si>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</si>
  <si>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</si>
  <si>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</si>
  <si>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</si>
  <si>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</si>
  <si>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</si>
  <si>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</si>
  <si>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</si>
  <si>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</si>
  <si>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</si>
  <si>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</si>
  <si>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</si>
  <si>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</si>
  <si>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</si>
  <si>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</si>
  <si>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</si>
  <si>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</si>
  <si>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</si>
  <si>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</si>
  <si>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</si>
  <si>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</si>
  <si>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</si>
  <si>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</si>
  <si>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</si>
  <si>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</si>
  <si>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</si>
  <si>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</si>
  <si>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</si>
  <si>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</si>
  <si>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</si>
  <si>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</si>
  <si>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</si>
  <si>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</si>
  <si>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</si>
  <si>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</si>
  <si>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</si>
  <si>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</si>
  <si>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</si>
  <si>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</si>
  <si>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</si>
  <si>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</si>
  <si>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</si>
  <si>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</si>
  <si>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</si>
  <si>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</si>
  <si>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</si>
  <si>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</si>
  <si>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</si>
  <si>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</si>
  <si>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</si>
  <si>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</si>
  <si>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</si>
  <si>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</si>
  <si>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</si>
  <si>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</si>
  <si>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</si>
  <si>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</si>
  <si>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</si>
  <si>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</si>
  <si>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</si>
  <si>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</si>
  <si>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</si>
  <si>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</si>
  <si>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</si>
  <si>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</si>
  <si>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</si>
  <si>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</si>
  <si>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</si>
  <si>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</si>
  <si>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</si>
  <si>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</si>
  <si>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</si>
  <si>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</si>
  <si>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</si>
  <si>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</si>
  <si>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</si>
  <si>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</si>
  <si>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</si>
  <si>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</si>
  <si>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</si>
  <si>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</si>
  <si>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</si>
  <si>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</si>
  <si>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</si>
  <si>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</si>
  <si>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</si>
  <si>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</si>
  <si>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</si>
  <si>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</si>
  <si>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</si>
  <si>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</si>
  <si>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</si>
  <si>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</si>
  <si>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</si>
  <si>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</si>
  <si>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</si>
  <si>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</si>
  <si>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</si>
  <si>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</si>
  <si>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</si>
  <si>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</si>
  <si>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</si>
  <si>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</si>
  <si>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</si>
  <si>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</si>
  <si>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</si>
  <si>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</si>
  <si>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</si>
  <si>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</si>
  <si>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</si>
  <si>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</si>
  <si>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</si>
  <si>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</si>
  <si>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</si>
  <si>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</si>
  <si>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</si>
  <si>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</si>
  <si>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</si>
  <si>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</si>
  <si>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</si>
  <si>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</si>
  <si>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</si>
  <si>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</si>
  <si>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</si>
  <si>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</si>
  <si>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</si>
  <si>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</si>
  <si>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</si>
  <si>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</si>
  <si>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</si>
  <si>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</si>
  <si>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</si>
  <si>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</si>
  <si>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</si>
  <si>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</si>
  <si>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</si>
  <si>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</si>
  <si>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</si>
  <si>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</si>
  <si>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</si>
  <si>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</si>
  <si>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</si>
  <si>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</si>
  <si>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</si>
  <si>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</si>
  <si>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</si>
  <si>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</si>
  <si>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</si>
  <si>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</si>
  <si>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</si>
  <si>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</si>
  <si>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</si>
  <si>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</si>
  <si>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</si>
  <si>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</si>
  <si>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</si>
  <si>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</si>
  <si>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</si>
  <si>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</si>
  <si>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</si>
  <si>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</si>
  <si>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</si>
  <si>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</si>
  <si>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</si>
  <si>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</si>
  <si>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</si>
  <si>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</si>
  <si>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</si>
  <si>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</si>
  <si>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</si>
  <si>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</si>
  <si>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</si>
  <si>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</si>
  <si>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</si>
  <si>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</si>
  <si>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</si>
  <si>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</si>
  <si>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</si>
  <si>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</si>
  <si>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</si>
  <si>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</si>
  <si>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</si>
  <si>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</si>
  <si>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</si>
  <si>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</si>
  <si>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</si>
  <si>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</si>
  <si>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</si>
  <si>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</si>
  <si>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</si>
  <si>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</si>
  <si>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</si>
  <si>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</si>
  <si>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</si>
  <si>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</si>
  <si>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</si>
  <si>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</si>
  <si>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</si>
  <si>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</si>
  <si>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</si>
  <si>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</si>
  <si>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</si>
  <si>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</si>
  <si>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</si>
  <si>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</si>
  <si>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</si>
  <si>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</si>
  <si>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</si>
  <si>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</si>
  <si>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</si>
  <si>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</si>
  <si>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</si>
  <si>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</si>
  <si>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</si>
  <si>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</si>
  <si>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</si>
  <si>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</si>
  <si>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</si>
  <si>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</si>
  <si>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</si>
  <si>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</si>
  <si>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</si>
  <si>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</si>
  <si>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</si>
  <si>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</si>
  <si>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</si>
  <si>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</si>
  <si>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</si>
  <si>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</si>
  <si>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</si>
  <si>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</si>
  <si>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</si>
  <si>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</si>
  <si>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</si>
  <si>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</si>
  <si>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</si>
  <si>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</si>
  <si>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</si>
  <si>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</si>
  <si>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</si>
  <si>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</si>
  <si>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</si>
  <si>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MUJERES</t>
  </si>
  <si>
    <t>HOMBRES</t>
  </si>
  <si>
    <t xml:space="preserve">MUJERES </t>
  </si>
  <si>
    <t>MES</t>
  </si>
  <si>
    <t>RESOLUCIÓN ENTREGA/POSITIVA</t>
  </si>
  <si>
    <t>RESOLUCIÓN NEGATIVA POR INEXISTENCIA</t>
  </si>
  <si>
    <t>ENTREGA/POSITIVA</t>
  </si>
  <si>
    <t>NEGATIVA POR INEXISTENCIA</t>
  </si>
  <si>
    <t xml:space="preserve">ELECTRÓNICA </t>
  </si>
  <si>
    <t>ESCRITA</t>
  </si>
  <si>
    <t>VERBAL</t>
  </si>
  <si>
    <t>ELECTRÓNICA</t>
  </si>
  <si>
    <t>SECRETARÍA PRESIDENCIAL DE LA MUJER</t>
  </si>
  <si>
    <t>SOLICITUDES RECIBIDAS EN EL MES</t>
  </si>
  <si>
    <t>Artículo 10, Numeral 29, Ley de Acceso a la Información Pública</t>
  </si>
  <si>
    <t>Artículo 10, Numeral 28, Ley de Acceso a la Información Pública</t>
  </si>
  <si>
    <t>PERTENENCIA SOCIOLINGÜÍSTICA- INFORMACIÓN PÚBLICA Enero a Sepitiembre de 2021</t>
  </si>
  <si>
    <t xml:space="preserve">MAYA </t>
  </si>
  <si>
    <t>XINCA</t>
  </si>
  <si>
    <t>GARÍFUNA</t>
  </si>
  <si>
    <t>MESTIZO/LADINO</t>
  </si>
  <si>
    <t>OTRO</t>
  </si>
  <si>
    <t xml:space="preserve">NO ESPECIFICÓ </t>
  </si>
  <si>
    <t>MAYA</t>
  </si>
  <si>
    <t xml:space="preserve">OTRO </t>
  </si>
  <si>
    <t>NO ESPECIFICÓ</t>
  </si>
  <si>
    <t>información sobre la ejecucion del presupuesto de servicios del año 2021, POA aprobado para el ejercicio fiscal 2021 y 2022.</t>
  </si>
  <si>
    <t>Carlos Fernández Gomar</t>
  </si>
  <si>
    <t xml:space="preserve">información relacionada a poliza de servicio de seguro vehícular a SEPREM, NOG 13790595, de aseguradora la ceiba, S.A. </t>
  </si>
  <si>
    <t>Karen Andrea Galvez Ramírez</t>
  </si>
  <si>
    <t>información relacionada con el avance de la agenda para el empoderamiento económico de las mujeres.</t>
  </si>
  <si>
    <t>Edson Ademar Alvarado Mazariegos</t>
  </si>
  <si>
    <t>Información sobre el PLANOVI</t>
  </si>
  <si>
    <t>Gloria Silva</t>
  </si>
  <si>
    <t>Datos estadísticos sobre violencia contra la mujer en Guatemala.</t>
  </si>
  <si>
    <t>Evelyn Cardona</t>
  </si>
  <si>
    <t>Información sobre la PNPDIM.</t>
  </si>
  <si>
    <t>Melanie Echeverría</t>
  </si>
  <si>
    <t>Informacion sobre Diecciones Municipales</t>
  </si>
  <si>
    <t>Lidia Racancoj</t>
  </si>
  <si>
    <t>Informacion sobre protocolo interno contra la violencia y acoso sexual de la Secretaría Presidencial de la Mujer.</t>
  </si>
  <si>
    <t xml:space="preserve">Angel Gerardo Medina Hernández </t>
  </si>
  <si>
    <t>José Meri Barahona Barahona</t>
  </si>
  <si>
    <t>Información de los bienes inmuebles estatales bajo la administración de la Secretaría Presidencial de la Mujer</t>
  </si>
  <si>
    <t>Leisy Edith Luna Aguilar</t>
  </si>
  <si>
    <t>Copia certificada de expediente personal.</t>
  </si>
  <si>
    <t>Luisa Leiva Mazariegos</t>
  </si>
  <si>
    <t>Cantidad y tipo de políticas públicas para prevenir, sancionar y erradicar la violencia sexual contra niñas y mujeres.</t>
  </si>
  <si>
    <t>Barbara Alvarado</t>
  </si>
  <si>
    <t>Herramientas que se utilizan para asesorar y coordinar acciones de políticas públicas a instituciones del Estado sobre equidad entre hombres y mujeres, y cuáles son las instituciones.</t>
  </si>
  <si>
    <t>Liliana Nineth Arriaga</t>
  </si>
  <si>
    <t xml:space="preserve">Copia certificada de expediente personal </t>
  </si>
  <si>
    <t>Elizabeth Pérez</t>
  </si>
  <si>
    <t>Contacto de representantes de redes de mujeres ante los -CODEDE- a nivel nacional.</t>
  </si>
  <si>
    <t>Ana Rocío Samayoa Bran</t>
  </si>
  <si>
    <t>Avances 2019-2020 en atención a mujeres con VIH y mujeres de la comunidad LGBTI, así como estrategias de respuesta a mujeres privadas de libertad y mujeres trabajadoras sexuales</t>
  </si>
  <si>
    <t>Andrea Estefanía Méndez Tubac</t>
  </si>
  <si>
    <t xml:space="preserve">Copia certificada de expediente personal. </t>
  </si>
  <si>
    <t>Nancy Karina Reyes Reyes</t>
  </si>
  <si>
    <t>Heidy Valdez</t>
  </si>
  <si>
    <t>Mynor Monroy</t>
  </si>
  <si>
    <t>Karla Delfina Jiménez Jauregui</t>
  </si>
  <si>
    <t>Mayra Cristina López Molina</t>
  </si>
  <si>
    <t>María de los Ángeles Valenzuela Álvarez</t>
  </si>
  <si>
    <t>Ovilia Pelico Xiloj Hernández</t>
  </si>
  <si>
    <r>
      <t xml:space="preserve">Copia </t>
    </r>
    <r>
      <rPr>
        <sz val="10"/>
        <color indexed="8"/>
        <rFont val="Book Antiqua"/>
        <family val="1"/>
      </rPr>
      <t>certificada de expediente personal.</t>
    </r>
  </si>
  <si>
    <t xml:space="preserve">Byron Joel Hernández Leiva </t>
  </si>
  <si>
    <t>Edward Rodwell Arrazola Gomar</t>
  </si>
  <si>
    <t xml:space="preserve">Virginia Jiménez Tuy </t>
  </si>
  <si>
    <r>
      <t xml:space="preserve">Estado actual de la MIMPAZ, avances 2019-2020, instituciones integrantes, </t>
    </r>
    <r>
      <rPr>
        <sz val="10"/>
        <color indexed="8"/>
        <rFont val="Book Antiqua"/>
        <family val="1"/>
      </rPr>
      <t xml:space="preserve">periodicidad y calendarización de las reuniones y prioridades 2021. </t>
    </r>
  </si>
  <si>
    <t xml:space="preserve">Evelyn Lucrecia Velásquez </t>
  </si>
  <si>
    <t xml:space="preserve">Informe laboral </t>
  </si>
  <si>
    <t>Información sobre programas que trabaja SEPREM.</t>
  </si>
  <si>
    <t>ESPAÑOL</t>
  </si>
  <si>
    <t>NO RESPONDE</t>
  </si>
  <si>
    <t>Q´EQCHI´</t>
  </si>
  <si>
    <t>CH´ORTI´</t>
  </si>
  <si>
    <t>CONTROL DE INFORMACIÓN PÚBLICA Enero 2022</t>
  </si>
  <si>
    <t>CONTROL DE INFORMACIÓN PÚBLICA Febrero 2022</t>
  </si>
  <si>
    <t>CONTROL DE INFORMACIÓN PÚBLICA MARZO 2022</t>
  </si>
  <si>
    <t>Febrero</t>
  </si>
  <si>
    <t>IDIOMA</t>
  </si>
  <si>
    <t>ACHI</t>
  </si>
  <si>
    <t>AKATEKA</t>
  </si>
  <si>
    <t>AWAKATEKA</t>
  </si>
  <si>
    <t>CHALCHITEKA</t>
  </si>
  <si>
    <t>CHUJ</t>
  </si>
  <si>
    <t>ITZA´</t>
  </si>
  <si>
    <t>IXIL</t>
  </si>
  <si>
    <t xml:space="preserve">JAKALTEKA (POPTI´) </t>
  </si>
  <si>
    <t>K´ICHE´</t>
  </si>
  <si>
    <t>KAQCHIKEL</t>
  </si>
  <si>
    <t>MAM</t>
  </si>
  <si>
    <t>MOPAN</t>
  </si>
  <si>
    <t>POQOMAM</t>
  </si>
  <si>
    <t>POQOMCHI´</t>
  </si>
  <si>
    <t>Q´ANJOB´AL</t>
  </si>
  <si>
    <t>SIPAKAPENSE</t>
  </si>
  <si>
    <t>TEKTITEKA</t>
  </si>
  <si>
    <t>TZ´UTUJIL</t>
  </si>
  <si>
    <t>USPANTEKA</t>
  </si>
  <si>
    <t>XINKA</t>
  </si>
  <si>
    <t xml:space="preserve">GARÍFUNA </t>
  </si>
  <si>
    <t xml:space="preserve">NO. </t>
  </si>
  <si>
    <t>SAKAPULTEKA</t>
  </si>
  <si>
    <t>PERTENENCIA SOCIOLINGÜÍSTICA- INFORMACIÓN PÚBLICA MAYO 2023</t>
  </si>
  <si>
    <t xml:space="preserve"> Fuente: Gráfica realizada por la Unidad de Información Pública de la Secretaría Presidencial de la Mujer, con datos recopilados durante el mes de Mayo de 2023.</t>
  </si>
  <si>
    <t>MAYO</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</si>
</sst>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quot;Q&quot;* #,##0.00_-;\-&quot;Q&quot;* #,##0.00_-;_-&quot;Q&quot;* &quot;-&quot;??_-;_-@_-"/>
    <numFmt numFmtId="170" formatCode="&quot;Q&quot;#,##0_);\(&quot;Q&quot;#,##0\)"/>
    <numFmt numFmtId="171" formatCode="&quot;Q&quot;#,##0_);[Red]\(&quot;Q&quot;#,##0\)"/>
    <numFmt numFmtId="172" formatCode="&quot;Q&quot;#,##0.00_);\(&quot;Q&quot;#,##0.00\)"/>
    <numFmt numFmtId="173" formatCode="&quot;Q&quot;#,##0.00_);[Red]\(&quot;Q&quot;#,##0.00\)"/>
    <numFmt numFmtId="174" formatCode="_(&quot;Q&quot;* #,##0_);_(&quot;Q&quot;* \(#,##0\);_(&quot;Q&quot;* &quot;-&quot;_);_(@_)"/>
    <numFmt numFmtId="175" formatCode="_(* #,##0_);_(* \(#,##0\);_(* &quot;-&quot;_);_(@_)"/>
    <numFmt numFmtId="176" formatCode="_(&quot;Q&quot;* #,##0.00_);_(&quot;Q&quot;* \(#,##0.00\);_(&quot;Q&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mmm\-yyyy"/>
  </numFmts>
  <fonts count="113">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0"/>
      <color indexed="8"/>
      <name val="Book Antiqua"/>
      <family val="1"/>
    </font>
    <font>
      <sz val="10"/>
      <color indexed="8"/>
      <name val="Calibri"/>
      <family val="0"/>
    </font>
    <font>
      <b/>
      <sz val="9"/>
      <color indexed="9"/>
      <name val="Calibri"/>
      <family val="0"/>
    </font>
    <font>
      <sz val="9"/>
      <color indexed="63"/>
      <name val="Calibri"/>
      <family val="0"/>
    </font>
    <font>
      <b/>
      <sz val="9"/>
      <color indexed="63"/>
      <name val="Consolas"/>
      <family val="0"/>
    </font>
    <font>
      <b/>
      <sz val="9"/>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sz val="14"/>
      <color indexed="63"/>
      <name val="Book Antiqua"/>
      <family val="1"/>
    </font>
    <font>
      <b/>
      <sz val="12"/>
      <color indexed="8"/>
      <name val="Calibri"/>
      <family val="2"/>
    </font>
    <font>
      <b/>
      <sz val="14"/>
      <color indexed="8"/>
      <name val="Calibri"/>
      <family val="2"/>
    </font>
    <font>
      <sz val="16"/>
      <color indexed="8"/>
      <name val="Book Antiqua"/>
      <family val="1"/>
    </font>
    <font>
      <sz val="11"/>
      <color indexed="8"/>
      <name val="Consolas"/>
      <family val="3"/>
    </font>
    <font>
      <b/>
      <sz val="18"/>
      <color indexed="8"/>
      <name val="Calibri"/>
      <family val="2"/>
    </font>
    <font>
      <b/>
      <sz val="22"/>
      <color indexed="8"/>
      <name val="Calibri"/>
      <family val="2"/>
    </font>
    <font>
      <b/>
      <sz val="20"/>
      <color indexed="8"/>
      <name val="Calibri"/>
      <family val="2"/>
    </font>
    <font>
      <b/>
      <sz val="18"/>
      <color indexed="63"/>
      <name val="Calibri"/>
      <family val="0"/>
    </font>
    <font>
      <b/>
      <sz val="14"/>
      <color indexed="63"/>
      <name val="Calibri"/>
      <family val="0"/>
    </font>
    <font>
      <sz val="14"/>
      <color indexed="63"/>
      <name val="Calibri"/>
      <family val="0"/>
    </font>
    <font>
      <sz val="10"/>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b/>
      <sz val="14"/>
      <color theme="1"/>
      <name val="Calibri"/>
      <family val="2"/>
    </font>
    <font>
      <sz val="10"/>
      <color theme="1"/>
      <name val="Book Antiqua"/>
      <family val="1"/>
    </font>
    <font>
      <sz val="16"/>
      <color theme="1"/>
      <name val="Book Antiqua"/>
      <family val="1"/>
    </font>
    <font>
      <b/>
      <sz val="11"/>
      <color theme="1"/>
      <name val="Book Antiqua"/>
      <family val="1"/>
    </font>
    <font>
      <sz val="11"/>
      <color theme="1"/>
      <name val="Consolas"/>
      <family val="3"/>
    </font>
    <font>
      <b/>
      <sz val="18"/>
      <color theme="1"/>
      <name val="Calibri"/>
      <family val="2"/>
    </font>
    <font>
      <b/>
      <sz val="22"/>
      <color theme="1"/>
      <name val="Calibri"/>
      <family val="2"/>
    </font>
    <font>
      <b/>
      <sz val="20"/>
      <color theme="1"/>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C6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FF99"/>
        <bgColor indexed="64"/>
      </patternFill>
    </fill>
    <fill>
      <patternFill patternType="solid">
        <fgColor rgb="FF92D050"/>
        <bgColor indexed="64"/>
      </patternFill>
    </fill>
    <fill>
      <patternFill patternType="solid">
        <fgColor rgb="FFCC66FF"/>
        <bgColor indexed="64"/>
      </patternFill>
    </fill>
    <fill>
      <patternFill patternType="solid">
        <fgColor rgb="FFFFCCFF"/>
        <bgColor indexed="64"/>
      </patternFill>
    </fill>
    <fill>
      <patternFill patternType="solid">
        <fgColor rgb="FFFF9933"/>
        <bgColor indexed="64"/>
      </patternFill>
    </fill>
    <fill>
      <patternFill patternType="solid">
        <fgColor rgb="FF00B0F0"/>
        <bgColor indexed="64"/>
      </patternFill>
    </fill>
    <fill>
      <patternFill patternType="solid">
        <fgColor rgb="FFFFFFFF"/>
        <bgColor indexed="64"/>
      </patternFill>
    </fill>
    <fill>
      <patternFill patternType="solid">
        <fgColor rgb="FFA1BDFD"/>
        <bgColor indexed="64"/>
      </patternFill>
    </fill>
    <fill>
      <patternFill patternType="solid">
        <fgColor rgb="FFBDFCFF"/>
        <bgColor indexed="64"/>
      </patternFill>
    </fill>
    <fill>
      <patternFill patternType="solid">
        <fgColor theme="2" tint="-0.24997000396251678"/>
        <bgColor indexed="64"/>
      </patternFill>
    </fill>
    <fill>
      <patternFill patternType="solid">
        <fgColor rgb="FFEBE29F"/>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medium"/>
      <top style="medium"/>
      <bottom style="medium"/>
    </border>
    <border>
      <left style="medium"/>
      <right/>
      <top style="thin"/>
      <bottom style="thin"/>
    </border>
    <border>
      <left style="medium"/>
      <right>
        <color indexed="63"/>
      </right>
      <top style="thin"/>
      <bottom/>
    </border>
    <border>
      <left style="medium"/>
      <right style="medium"/>
      <top/>
      <bottom style="thin"/>
    </border>
    <border>
      <left style="medium"/>
      <right>
        <color indexed="63"/>
      </right>
      <top style="medium"/>
      <bottom style="medium"/>
    </border>
    <border>
      <left style="medium"/>
      <right>
        <color indexed="63"/>
      </right>
      <top/>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color indexed="63"/>
      </left>
      <right style="medium"/>
      <top style="thin"/>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style="medium"/>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0" fontId="72" fillId="0" borderId="4" applyNumberFormat="0" applyFill="0" applyAlignment="0" applyProtection="0"/>
    <xf numFmtId="0" fontId="73"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4" fillId="29" borderId="1"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78"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9" fillId="21" borderId="6"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7" applyNumberFormat="0" applyFill="0" applyAlignment="0" applyProtection="0"/>
    <xf numFmtId="0" fontId="73" fillId="0" borderId="8" applyNumberFormat="0" applyFill="0" applyAlignment="0" applyProtection="0"/>
    <xf numFmtId="0" fontId="84" fillId="0" borderId="9" applyNumberFormat="0" applyFill="0" applyAlignment="0" applyProtection="0"/>
  </cellStyleXfs>
  <cellXfs count="421">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5"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40"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85"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4" xfId="0" applyBorder="1" applyAlignment="1">
      <alignment horizontal="center"/>
    </xf>
    <xf numFmtId="0" fontId="0" fillId="0" borderId="25" xfId="0"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26" xfId="0" applyBorder="1" applyAlignment="1">
      <alignment horizontal="center" vertical="center" wrapText="1"/>
    </xf>
    <xf numFmtId="0" fontId="0" fillId="0" borderId="27" xfId="0" applyFill="1" applyBorder="1" applyAlignment="1">
      <alignment horizontal="center" vertical="center" wrapText="1"/>
    </xf>
    <xf numFmtId="14" fontId="0" fillId="0" borderId="27" xfId="0" applyNumberFormat="1" applyBorder="1" applyAlignment="1">
      <alignment horizontal="center" vertical="center" wrapText="1"/>
    </xf>
    <xf numFmtId="0" fontId="0" fillId="0" borderId="27" xfId="0" applyBorder="1" applyAlignment="1">
      <alignment horizontal="center" vertical="center" wrapText="1"/>
    </xf>
    <xf numFmtId="14" fontId="0" fillId="9" borderId="27" xfId="0" applyNumberFormat="1" applyFill="1" applyBorder="1" applyAlignment="1">
      <alignment horizontal="center" vertical="center" wrapText="1"/>
    </xf>
    <xf numFmtId="14" fontId="0" fillId="8" borderId="27"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xf>
    <xf numFmtId="0" fontId="0" fillId="0" borderId="31"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26"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2"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3" xfId="0" applyFill="1" applyBorder="1" applyAlignment="1">
      <alignment/>
    </xf>
    <xf numFmtId="0" fontId="0" fillId="10" borderId="34"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35" xfId="54" applyFont="1" applyFill="1" applyBorder="1" applyAlignment="1">
      <alignment horizontal="center" vertical="center" wrapText="1"/>
      <protection/>
    </xf>
    <xf numFmtId="0" fontId="2" fillId="34" borderId="36" xfId="54" applyFont="1" applyFill="1" applyBorder="1" applyAlignment="1">
      <alignment horizontal="center" vertical="center" wrapText="1"/>
      <protection/>
    </xf>
    <xf numFmtId="0" fontId="4" fillId="34" borderId="36" xfId="54" applyFont="1" applyFill="1" applyBorder="1" applyAlignment="1">
      <alignment horizontal="center" vertical="center" wrapText="1"/>
      <protection/>
    </xf>
    <xf numFmtId="0" fontId="3" fillId="34" borderId="36" xfId="54" applyFont="1" applyFill="1" applyBorder="1" applyAlignment="1">
      <alignment horizontal="center" vertical="center" wrapText="1"/>
      <protection/>
    </xf>
    <xf numFmtId="0" fontId="3" fillId="34" borderId="37" xfId="54" applyFont="1" applyFill="1" applyBorder="1" applyAlignment="1">
      <alignment horizontal="center" vertical="center" wrapText="1"/>
      <protection/>
    </xf>
    <xf numFmtId="0" fontId="3" fillId="34" borderId="35"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38" xfId="54" applyFont="1" applyFill="1" applyBorder="1" applyAlignment="1">
      <alignment horizontal="center" vertical="center" wrapText="1"/>
      <protection/>
    </xf>
    <xf numFmtId="0" fontId="84" fillId="34" borderId="10" xfId="0" applyFont="1" applyFill="1" applyBorder="1" applyAlignment="1">
      <alignment vertical="center" wrapText="1"/>
    </xf>
    <xf numFmtId="0" fontId="0" fillId="10" borderId="39" xfId="0" applyFill="1" applyBorder="1" applyAlignment="1">
      <alignment/>
    </xf>
    <xf numFmtId="0" fontId="0" fillId="10" borderId="40"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39"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36" xfId="0" applyFont="1" applyFill="1" applyBorder="1" applyAlignment="1">
      <alignment horizontal="center" vertical="center" wrapText="1"/>
    </xf>
    <xf numFmtId="0" fontId="2" fillId="0" borderId="36" xfId="54" applyFont="1" applyFill="1" applyBorder="1" applyAlignment="1">
      <alignment horizontal="center" vertical="center" wrapText="1"/>
      <protection/>
    </xf>
    <xf numFmtId="0" fontId="2" fillId="0" borderId="36"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1"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27" xfId="0" applyFill="1" applyBorder="1" applyAlignment="1">
      <alignment/>
    </xf>
    <xf numFmtId="14" fontId="0" fillId="0" borderId="27" xfId="0" applyNumberFormat="1" applyBorder="1" applyAlignment="1">
      <alignment/>
    </xf>
    <xf numFmtId="0" fontId="86" fillId="0" borderId="27" xfId="0" applyFont="1" applyBorder="1" applyAlignment="1">
      <alignment/>
    </xf>
    <xf numFmtId="0" fontId="0" fillId="0" borderId="27" xfId="0" applyBorder="1" applyAlignment="1">
      <alignment/>
    </xf>
    <xf numFmtId="0" fontId="0" fillId="0" borderId="27" xfId="0" applyFill="1" applyBorder="1" applyAlignment="1">
      <alignment horizontal="left" wrapText="1"/>
    </xf>
    <xf numFmtId="0" fontId="87" fillId="0" borderId="10" xfId="0" applyFont="1" applyBorder="1" applyAlignment="1">
      <alignment wrapText="1"/>
    </xf>
    <xf numFmtId="0" fontId="87"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8"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9"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9"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9" fillId="0" borderId="10" xfId="0" applyFont="1" applyBorder="1" applyAlignment="1">
      <alignment horizontal="left" vertical="center" wrapText="1"/>
    </xf>
    <xf numFmtId="0" fontId="0" fillId="0" borderId="0" xfId="0" applyAlignment="1">
      <alignment horizontal="left" wrapText="1"/>
    </xf>
    <xf numFmtId="0" fontId="90" fillId="0" borderId="10" xfId="0" applyFont="1" applyBorder="1" applyAlignment="1">
      <alignment horizontal="justify" vertical="center"/>
    </xf>
    <xf numFmtId="0" fontId="91" fillId="0" borderId="10" xfId="0" applyFont="1" applyBorder="1" applyAlignment="1">
      <alignment horizontal="justify" vertical="top"/>
    </xf>
    <xf numFmtId="0" fontId="0" fillId="0" borderId="10" xfId="0" applyBorder="1" applyAlignment="1">
      <alignment horizontal="center" wrapText="1"/>
    </xf>
    <xf numFmtId="0" fontId="90"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92" fillId="0" borderId="10" xfId="0" applyFont="1" applyBorder="1" applyAlignment="1">
      <alignment horizontal="center" vertical="center" wrapText="1"/>
    </xf>
    <xf numFmtId="0" fontId="89" fillId="0" borderId="10" xfId="0" applyFont="1" applyBorder="1" applyAlignment="1">
      <alignment horizontal="center" vertical="center" wrapText="1"/>
    </xf>
    <xf numFmtId="0" fontId="92"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85"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9"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93" fillId="0" borderId="0" xfId="0" applyFont="1" applyAlignment="1">
      <alignment horizontal="left" vertical="top" wrapText="1"/>
    </xf>
    <xf numFmtId="0" fontId="93" fillId="0" borderId="23" xfId="0" applyFont="1" applyBorder="1" applyAlignment="1">
      <alignment wrapText="1"/>
    </xf>
    <xf numFmtId="0" fontId="93" fillId="0" borderId="0" xfId="0" applyFont="1" applyAlignment="1">
      <alignment vertical="center" wrapText="1"/>
    </xf>
    <xf numFmtId="0" fontId="93" fillId="0" borderId="0" xfId="0" applyFont="1" applyAlignment="1">
      <alignment vertical="top" wrapText="1"/>
    </xf>
    <xf numFmtId="0" fontId="0" fillId="0" borderId="0" xfId="0" applyAlignment="1">
      <alignment horizontal="center"/>
    </xf>
    <xf numFmtId="0" fontId="94" fillId="0" borderId="10" xfId="0" applyFont="1" applyBorder="1" applyAlignment="1">
      <alignment horizontal="left" vertical="top" wrapText="1"/>
    </xf>
    <xf numFmtId="0" fontId="94" fillId="0" borderId="10" xfId="0" applyFont="1" applyBorder="1" applyAlignment="1">
      <alignment horizontal="justify" vertical="top"/>
    </xf>
    <xf numFmtId="0" fontId="94" fillId="0" borderId="10" xfId="0" applyFont="1" applyBorder="1" applyAlignment="1">
      <alignment vertical="top" wrapText="1"/>
    </xf>
    <xf numFmtId="0" fontId="95" fillId="0" borderId="10" xfId="0" applyFont="1" applyBorder="1" applyAlignment="1">
      <alignment horizontal="left" vertical="top" wrapText="1"/>
    </xf>
    <xf numFmtId="0" fontId="95" fillId="0" borderId="10" xfId="0" applyFont="1" applyBorder="1" applyAlignment="1">
      <alignment horizontal="justify" vertical="top"/>
    </xf>
    <xf numFmtId="0" fontId="94" fillId="0" borderId="10" xfId="0" applyFont="1" applyBorder="1" applyAlignment="1">
      <alignment horizontal="center" vertical="top" wrapText="1"/>
    </xf>
    <xf numFmtId="0" fontId="96" fillId="0" borderId="11" xfId="0" applyFont="1" applyBorder="1" applyAlignment="1">
      <alignment horizontal="center" wrapText="1"/>
    </xf>
    <xf numFmtId="0" fontId="96" fillId="0" borderId="10" xfId="0" applyFont="1" applyBorder="1" applyAlignment="1">
      <alignment horizontal="center" wrapText="1"/>
    </xf>
    <xf numFmtId="14" fontId="96" fillId="0" borderId="10" xfId="0" applyNumberFormat="1" applyFont="1" applyBorder="1" applyAlignment="1">
      <alignment horizontal="center" wrapText="1"/>
    </xf>
    <xf numFmtId="0" fontId="96" fillId="0" borderId="10" xfId="0" applyFont="1" applyBorder="1" applyAlignment="1">
      <alignment horizontal="left" wrapText="1"/>
    </xf>
    <xf numFmtId="14" fontId="96" fillId="0" borderId="10" xfId="0" applyNumberFormat="1" applyFont="1" applyBorder="1" applyAlignment="1">
      <alignment wrapText="1"/>
    </xf>
    <xf numFmtId="0" fontId="96" fillId="0" borderId="11" xfId="0" applyFont="1" applyBorder="1" applyAlignment="1">
      <alignment horizontal="center"/>
    </xf>
    <xf numFmtId="0" fontId="96" fillId="0" borderId="10" xfId="0" applyFont="1" applyBorder="1" applyAlignment="1">
      <alignment horizontal="center"/>
    </xf>
    <xf numFmtId="14" fontId="96" fillId="0" borderId="10" xfId="0" applyNumberFormat="1" applyFont="1" applyBorder="1" applyAlignment="1">
      <alignment horizontal="center"/>
    </xf>
    <xf numFmtId="0" fontId="96" fillId="0" borderId="10" xfId="0" applyFont="1" applyBorder="1" applyAlignment="1">
      <alignment horizontal="left"/>
    </xf>
    <xf numFmtId="14" fontId="96" fillId="0" borderId="10" xfId="0" applyNumberFormat="1" applyFont="1" applyBorder="1" applyAlignment="1">
      <alignment horizontal="left"/>
    </xf>
    <xf numFmtId="0" fontId="96" fillId="0" borderId="10" xfId="0" applyFont="1" applyBorder="1" applyAlignment="1">
      <alignment/>
    </xf>
    <xf numFmtId="14" fontId="96" fillId="0" borderId="10" xfId="0" applyNumberFormat="1" applyFont="1" applyBorder="1" applyAlignment="1">
      <alignment/>
    </xf>
    <xf numFmtId="0" fontId="96" fillId="0" borderId="10" xfId="0" applyFont="1" applyBorder="1" applyAlignment="1">
      <alignment wrapText="1"/>
    </xf>
    <xf numFmtId="0" fontId="97" fillId="0" borderId="10" xfId="0" applyFont="1" applyBorder="1" applyAlignment="1">
      <alignment horizontal="center" wrapText="1"/>
    </xf>
    <xf numFmtId="0" fontId="97" fillId="0" borderId="12" xfId="0" applyFont="1" applyBorder="1" applyAlignment="1">
      <alignment horizontal="center" wrapText="1"/>
    </xf>
    <xf numFmtId="0" fontId="97" fillId="0" borderId="12" xfId="0" applyFont="1" applyBorder="1" applyAlignment="1">
      <alignment wrapText="1"/>
    </xf>
    <xf numFmtId="0" fontId="97" fillId="0" borderId="10" xfId="0" applyFont="1" applyBorder="1" applyAlignment="1">
      <alignment wrapText="1"/>
    </xf>
    <xf numFmtId="0" fontId="97" fillId="33" borderId="10" xfId="0" applyFont="1" applyFill="1" applyBorder="1" applyAlignment="1">
      <alignment horizontal="center" wrapText="1"/>
    </xf>
    <xf numFmtId="0" fontId="97" fillId="33" borderId="10" xfId="0" applyFont="1" applyFill="1" applyBorder="1" applyAlignment="1">
      <alignment horizontal="left" wrapText="1"/>
    </xf>
    <xf numFmtId="0" fontId="97"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8"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9" fillId="0" borderId="0" xfId="0" applyFont="1" applyAlignment="1">
      <alignment/>
    </xf>
    <xf numFmtId="0" fontId="99" fillId="0" borderId="0" xfId="0" applyFont="1" applyAlignment="1">
      <alignment/>
    </xf>
    <xf numFmtId="0" fontId="96" fillId="0" borderId="10" xfId="0" applyFont="1" applyBorder="1" applyAlignment="1">
      <alignment horizontal="left" vertical="top" wrapText="1"/>
    </xf>
    <xf numFmtId="0" fontId="96" fillId="0" borderId="10" xfId="0" applyFont="1" applyBorder="1" applyAlignment="1">
      <alignment horizontal="center" vertical="top" wrapText="1"/>
    </xf>
    <xf numFmtId="0" fontId="9" fillId="0" borderId="10" xfId="0" applyFont="1" applyBorder="1" applyAlignment="1">
      <alignment vertical="top" wrapText="1"/>
    </xf>
    <xf numFmtId="0" fontId="96" fillId="0" borderId="11" xfId="0" applyFont="1" applyBorder="1" applyAlignment="1">
      <alignment horizontal="center" vertical="top" wrapText="1"/>
    </xf>
    <xf numFmtId="0" fontId="0" fillId="0" borderId="42" xfId="0" applyBorder="1" applyAlignment="1">
      <alignment horizontal="left" vertical="center" wrapText="1"/>
    </xf>
    <xf numFmtId="0" fontId="0" fillId="0" borderId="0" xfId="0" applyAlignment="1">
      <alignment horizontal="left"/>
    </xf>
    <xf numFmtId="0" fontId="96" fillId="0" borderId="26" xfId="0" applyFont="1" applyBorder="1" applyAlignment="1">
      <alignment horizontal="center"/>
    </xf>
    <xf numFmtId="14" fontId="100" fillId="0" borderId="27" xfId="0" applyNumberFormat="1" applyFont="1" applyBorder="1" applyAlignment="1">
      <alignment/>
    </xf>
    <xf numFmtId="0" fontId="100" fillId="0" borderId="27" xfId="0" applyFont="1" applyBorder="1" applyAlignment="1">
      <alignment horizontal="center"/>
    </xf>
    <xf numFmtId="0" fontId="93" fillId="0" borderId="27" xfId="0" applyFont="1" applyBorder="1" applyAlignment="1">
      <alignment vertical="top" wrapText="1"/>
    </xf>
    <xf numFmtId="0" fontId="101" fillId="0" borderId="27" xfId="0" applyFont="1" applyBorder="1" applyAlignment="1">
      <alignment/>
    </xf>
    <xf numFmtId="14" fontId="101" fillId="0" borderId="27" xfId="0" applyNumberFormat="1" applyFont="1" applyBorder="1" applyAlignment="1">
      <alignment/>
    </xf>
    <xf numFmtId="14" fontId="101" fillId="0" borderId="27" xfId="0" applyNumberFormat="1" applyFont="1" applyBorder="1" applyAlignment="1">
      <alignment horizontal="center"/>
    </xf>
    <xf numFmtId="0" fontId="93" fillId="0" borderId="27" xfId="0" applyFont="1" applyBorder="1" applyAlignment="1">
      <alignment wrapText="1"/>
    </xf>
    <xf numFmtId="0" fontId="96" fillId="0" borderId="10" xfId="0" applyFont="1" applyBorder="1" applyAlignment="1">
      <alignment horizontal="center" vertical="center"/>
    </xf>
    <xf numFmtId="0" fontId="100" fillId="0" borderId="10" xfId="0" applyFont="1" applyBorder="1" applyAlignment="1">
      <alignment/>
    </xf>
    <xf numFmtId="0" fontId="100" fillId="0" borderId="10" xfId="0" applyFont="1" applyBorder="1" applyAlignment="1">
      <alignment horizontal="center"/>
    </xf>
    <xf numFmtId="0" fontId="93" fillId="0" borderId="10" xfId="0" applyFont="1" applyBorder="1" applyAlignment="1">
      <alignment horizontal="left" vertical="top" wrapText="1"/>
    </xf>
    <xf numFmtId="0" fontId="100" fillId="0" borderId="10" xfId="0" applyFont="1" applyBorder="1" applyAlignment="1">
      <alignment/>
    </xf>
    <xf numFmtId="0" fontId="93" fillId="0" borderId="10" xfId="0" applyFont="1" applyBorder="1" applyAlignment="1">
      <alignment vertical="center" wrapText="1"/>
    </xf>
    <xf numFmtId="0" fontId="0" fillId="0" borderId="10" xfId="0" applyBorder="1" applyAlignment="1">
      <alignment horizontal="center"/>
    </xf>
    <xf numFmtId="14" fontId="100" fillId="0" borderId="10" xfId="0" applyNumberFormat="1" applyFont="1" applyBorder="1" applyAlignment="1">
      <alignment/>
    </xf>
    <xf numFmtId="14" fontId="100" fillId="0" borderId="10" xfId="0" applyNumberFormat="1" applyFont="1" applyBorder="1" applyAlignment="1">
      <alignment/>
    </xf>
    <xf numFmtId="0" fontId="100" fillId="0" borderId="10" xfId="0" applyFont="1" applyBorder="1" applyAlignment="1">
      <alignment horizontal="center" wrapText="1"/>
    </xf>
    <xf numFmtId="14" fontId="101" fillId="0" borderId="10" xfId="0" applyNumberFormat="1" applyFont="1" applyBorder="1" applyAlignment="1">
      <alignment/>
    </xf>
    <xf numFmtId="0" fontId="101" fillId="0" borderId="10" xfId="0" applyFont="1" applyBorder="1" applyAlignment="1">
      <alignment horizontal="center"/>
    </xf>
    <xf numFmtId="0" fontId="101" fillId="0" borderId="10" xfId="0" applyFont="1" applyBorder="1" applyAlignment="1">
      <alignment/>
    </xf>
    <xf numFmtId="0" fontId="101" fillId="0" borderId="10" xfId="0" applyFont="1" applyBorder="1" applyAlignment="1">
      <alignment vertical="center" wrapText="1"/>
    </xf>
    <xf numFmtId="0" fontId="101" fillId="0" borderId="0" xfId="0" applyFont="1" applyAlignment="1">
      <alignment/>
    </xf>
    <xf numFmtId="0" fontId="101" fillId="0" borderId="0" xfId="0" applyFont="1" applyAlignment="1">
      <alignment/>
    </xf>
    <xf numFmtId="0" fontId="101" fillId="0" borderId="10" xfId="0" applyFont="1" applyBorder="1" applyAlignment="1">
      <alignment horizontal="center" wrapText="1"/>
    </xf>
    <xf numFmtId="14" fontId="101" fillId="0" borderId="10" xfId="0" applyNumberFormat="1" applyFont="1" applyBorder="1" applyAlignment="1">
      <alignment/>
    </xf>
    <xf numFmtId="0" fontId="101" fillId="0" borderId="10" xfId="0" applyFont="1" applyBorder="1" applyAlignment="1">
      <alignment horizontal="left"/>
    </xf>
    <xf numFmtId="0" fontId="93" fillId="0" borderId="10" xfId="0" applyFont="1" applyBorder="1" applyAlignment="1">
      <alignment wrapText="1"/>
    </xf>
    <xf numFmtId="0" fontId="93" fillId="0" borderId="10" xfId="0" applyFont="1" applyBorder="1" applyAlignment="1">
      <alignment vertical="top" wrapText="1"/>
    </xf>
    <xf numFmtId="0" fontId="101" fillId="0" borderId="10" xfId="0" applyFont="1" applyBorder="1" applyAlignment="1">
      <alignment vertical="top" wrapText="1"/>
    </xf>
    <xf numFmtId="0" fontId="102" fillId="0" borderId="10" xfId="0" applyFont="1" applyBorder="1" applyAlignment="1">
      <alignment wrapText="1"/>
    </xf>
    <xf numFmtId="0" fontId="102"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102" fillId="0" borderId="10" xfId="0" applyFont="1" applyBorder="1" applyAlignment="1">
      <alignment horizontal="left" wrapText="1"/>
    </xf>
    <xf numFmtId="0" fontId="102" fillId="0" borderId="10" xfId="0" applyFont="1" applyBorder="1" applyAlignment="1">
      <alignment horizontal="justify"/>
    </xf>
    <xf numFmtId="0" fontId="103" fillId="0" borderId="10" xfId="0" applyFont="1" applyBorder="1" applyAlignment="1">
      <alignment horizontal="left" wrapText="1"/>
    </xf>
    <xf numFmtId="0" fontId="103" fillId="0" borderId="10" xfId="0" applyFont="1" applyBorder="1" applyAlignment="1">
      <alignment horizontal="justify" wrapText="1"/>
    </xf>
    <xf numFmtId="0" fontId="102" fillId="0" borderId="0" xfId="0" applyFont="1" applyAlignment="1">
      <alignment horizontal="left" wrapText="1"/>
    </xf>
    <xf numFmtId="0" fontId="97" fillId="0" borderId="27" xfId="0" applyFont="1" applyBorder="1" applyAlignment="1">
      <alignment wrapText="1"/>
    </xf>
    <xf numFmtId="0" fontId="97" fillId="0" borderId="10" xfId="0" applyFont="1" applyBorder="1" applyAlignment="1">
      <alignment horizontal="left" wrapText="1"/>
    </xf>
    <xf numFmtId="0" fontId="97" fillId="0" borderId="0" xfId="0" applyFont="1" applyAlignment="1">
      <alignment horizontal="left" wrapText="1"/>
    </xf>
    <xf numFmtId="0" fontId="15" fillId="0" borderId="10" xfId="0" applyFont="1" applyBorder="1" applyAlignment="1">
      <alignment wrapText="1"/>
    </xf>
    <xf numFmtId="0" fontId="100" fillId="0" borderId="27" xfId="0" applyFont="1" applyBorder="1" applyAlignment="1">
      <alignment horizontal="center" wrapText="1"/>
    </xf>
    <xf numFmtId="0" fontId="0" fillId="0" borderId="0" xfId="0" applyAlignment="1">
      <alignment horizontal="center" wrapText="1"/>
    </xf>
    <xf numFmtId="0" fontId="0" fillId="33" borderId="24" xfId="0" applyFill="1" applyBorder="1" applyAlignment="1">
      <alignment horizontal="center"/>
    </xf>
    <xf numFmtId="0" fontId="0" fillId="33" borderId="25" xfId="0" applyFill="1" applyBorder="1" applyAlignment="1">
      <alignment horizontal="center"/>
    </xf>
    <xf numFmtId="0" fontId="84" fillId="33" borderId="0" xfId="0" applyFont="1" applyFill="1" applyBorder="1" applyAlignment="1">
      <alignment vertical="center" wrapText="1"/>
    </xf>
    <xf numFmtId="0" fontId="0" fillId="0" borderId="43" xfId="0" applyBorder="1" applyAlignment="1">
      <alignment horizontal="center"/>
    </xf>
    <xf numFmtId="0" fontId="0" fillId="0" borderId="44" xfId="0" applyBorder="1" applyAlignment="1">
      <alignment horizontal="center"/>
    </xf>
    <xf numFmtId="16" fontId="84" fillId="33" borderId="0" xfId="0" applyNumberFormat="1" applyFont="1" applyFill="1" applyBorder="1" applyAlignment="1">
      <alignment vertical="center" wrapText="1"/>
    </xf>
    <xf numFmtId="0" fontId="104" fillId="11" borderId="42" xfId="0" applyFont="1" applyFill="1" applyBorder="1" applyAlignment="1">
      <alignment horizontal="center"/>
    </xf>
    <xf numFmtId="0" fontId="0" fillId="6" borderId="45" xfId="0" applyFill="1" applyBorder="1" applyAlignment="1">
      <alignment horizontal="center"/>
    </xf>
    <xf numFmtId="0" fontId="0" fillId="6" borderId="24" xfId="0" applyFill="1" applyBorder="1" applyAlignment="1">
      <alignment horizontal="center"/>
    </xf>
    <xf numFmtId="0" fontId="93" fillId="3" borderId="45" xfId="0" applyFont="1" applyFill="1" applyBorder="1" applyAlignment="1">
      <alignment horizontal="center"/>
    </xf>
    <xf numFmtId="0" fontId="93" fillId="3" borderId="24" xfId="0" applyFont="1" applyFill="1" applyBorder="1" applyAlignment="1">
      <alignment horizontal="center"/>
    </xf>
    <xf numFmtId="0" fontId="93" fillId="0" borderId="0" xfId="0" applyFont="1" applyBorder="1" applyAlignment="1">
      <alignment horizontal="center"/>
    </xf>
    <xf numFmtId="0" fontId="0" fillId="36" borderId="45" xfId="0" applyFill="1" applyBorder="1" applyAlignment="1">
      <alignment/>
    </xf>
    <xf numFmtId="0" fontId="0" fillId="36" borderId="24" xfId="0" applyFill="1" applyBorder="1" applyAlignment="1">
      <alignment/>
    </xf>
    <xf numFmtId="0" fontId="0" fillId="36" borderId="25" xfId="0" applyFill="1" applyBorder="1" applyAlignment="1">
      <alignment/>
    </xf>
    <xf numFmtId="0" fontId="84" fillId="36" borderId="42" xfId="0" applyFont="1" applyFill="1" applyBorder="1" applyAlignment="1">
      <alignment horizontal="center" vertical="center"/>
    </xf>
    <xf numFmtId="0" fontId="84" fillId="36" borderId="42" xfId="0" applyFont="1" applyFill="1" applyBorder="1" applyAlignment="1">
      <alignment horizontal="center" vertical="center" wrapText="1"/>
    </xf>
    <xf numFmtId="0" fontId="84" fillId="36" borderId="46" xfId="0" applyFont="1" applyFill="1" applyBorder="1" applyAlignment="1">
      <alignment horizontal="center" vertical="center" wrapText="1"/>
    </xf>
    <xf numFmtId="0" fontId="105" fillId="36" borderId="42" xfId="0" applyFont="1" applyFill="1" applyBorder="1" applyAlignment="1">
      <alignment horizontal="center" vertical="center"/>
    </xf>
    <xf numFmtId="0" fontId="105" fillId="36" borderId="42" xfId="0" applyFont="1" applyFill="1" applyBorder="1" applyAlignment="1">
      <alignment horizontal="center" vertical="center" wrapText="1"/>
    </xf>
    <xf numFmtId="0" fontId="93" fillId="5" borderId="45" xfId="0" applyFont="1" applyFill="1" applyBorder="1" applyAlignment="1">
      <alignment horizontal="center"/>
    </xf>
    <xf numFmtId="0" fontId="93" fillId="5" borderId="24" xfId="0" applyFont="1" applyFill="1" applyBorder="1" applyAlignment="1">
      <alignment horizontal="center"/>
    </xf>
    <xf numFmtId="0" fontId="93" fillId="16" borderId="35" xfId="0" applyFont="1" applyFill="1" applyBorder="1" applyAlignment="1">
      <alignment horizontal="center"/>
    </xf>
    <xf numFmtId="0" fontId="0" fillId="37" borderId="45" xfId="0" applyFill="1" applyBorder="1" applyAlignment="1">
      <alignment horizontal="center"/>
    </xf>
    <xf numFmtId="0" fontId="0" fillId="37" borderId="24" xfId="0" applyFill="1" applyBorder="1" applyAlignment="1">
      <alignment horizontal="center"/>
    </xf>
    <xf numFmtId="0" fontId="85" fillId="37" borderId="42" xfId="0" applyFont="1" applyFill="1" applyBorder="1" applyAlignment="1">
      <alignment horizontal="center"/>
    </xf>
    <xf numFmtId="0" fontId="0" fillId="10" borderId="45" xfId="0" applyFill="1" applyBorder="1" applyAlignment="1">
      <alignment horizontal="center"/>
    </xf>
    <xf numFmtId="0" fontId="0" fillId="10" borderId="24" xfId="0" applyFill="1" applyBorder="1" applyAlignment="1">
      <alignment horizontal="center"/>
    </xf>
    <xf numFmtId="0" fontId="0" fillId="38" borderId="47" xfId="0" applyFill="1" applyBorder="1" applyAlignment="1">
      <alignment horizontal="center"/>
    </xf>
    <xf numFmtId="0" fontId="0" fillId="38" borderId="43" xfId="0" applyFill="1" applyBorder="1" applyAlignment="1">
      <alignment horizontal="center"/>
    </xf>
    <xf numFmtId="0" fontId="105" fillId="39" borderId="42" xfId="0" applyFont="1" applyFill="1" applyBorder="1" applyAlignment="1">
      <alignment/>
    </xf>
    <xf numFmtId="0" fontId="105" fillId="39" borderId="42" xfId="0" applyFont="1" applyFill="1" applyBorder="1" applyAlignment="1">
      <alignment horizontal="center"/>
    </xf>
    <xf numFmtId="0" fontId="105" fillId="39" borderId="46" xfId="0" applyFont="1" applyFill="1" applyBorder="1" applyAlignment="1">
      <alignment horizontal="center"/>
    </xf>
    <xf numFmtId="0" fontId="0" fillId="35" borderId="45" xfId="0" applyFill="1" applyBorder="1" applyAlignment="1">
      <alignment horizontal="center"/>
    </xf>
    <xf numFmtId="0" fontId="0" fillId="35" borderId="24" xfId="0" applyFill="1" applyBorder="1" applyAlignment="1">
      <alignment horizontal="center"/>
    </xf>
    <xf numFmtId="0" fontId="104" fillId="13" borderId="42" xfId="0" applyFont="1" applyFill="1" applyBorder="1" applyAlignment="1">
      <alignment horizontal="center" vertical="center" wrapText="1"/>
    </xf>
    <xf numFmtId="0" fontId="0" fillId="10" borderId="42" xfId="0" applyFill="1" applyBorder="1" applyAlignment="1">
      <alignment/>
    </xf>
    <xf numFmtId="0" fontId="0" fillId="10" borderId="48" xfId="0" applyFill="1" applyBorder="1" applyAlignment="1">
      <alignment/>
    </xf>
    <xf numFmtId="0" fontId="0" fillId="8" borderId="49" xfId="0" applyFill="1" applyBorder="1" applyAlignment="1">
      <alignment/>
    </xf>
    <xf numFmtId="0" fontId="0" fillId="8" borderId="42" xfId="0" applyFill="1" applyBorder="1" applyAlignment="1">
      <alignment/>
    </xf>
    <xf numFmtId="0" fontId="0" fillId="35" borderId="42" xfId="0" applyFill="1" applyBorder="1" applyAlignment="1">
      <alignment/>
    </xf>
    <xf numFmtId="0" fontId="0" fillId="35" borderId="50" xfId="0" applyFill="1" applyBorder="1" applyAlignment="1">
      <alignment/>
    </xf>
    <xf numFmtId="0" fontId="84" fillId="36" borderId="45" xfId="0" applyFont="1" applyFill="1" applyBorder="1" applyAlignment="1">
      <alignment/>
    </xf>
    <xf numFmtId="0" fontId="84" fillId="36" borderId="24"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88" fillId="37" borderId="42" xfId="0" applyFont="1" applyFill="1" applyBorder="1" applyAlignment="1">
      <alignment horizontal="center" wrapText="1"/>
    </xf>
    <xf numFmtId="0" fontId="0" fillId="11" borderId="45" xfId="0" applyFill="1" applyBorder="1" applyAlignment="1">
      <alignment horizontal="center"/>
    </xf>
    <xf numFmtId="0" fontId="0" fillId="11" borderId="24" xfId="0" applyFill="1" applyBorder="1" applyAlignment="1">
      <alignment horizontal="center"/>
    </xf>
    <xf numFmtId="0" fontId="0" fillId="40" borderId="45" xfId="0" applyFill="1" applyBorder="1" applyAlignment="1">
      <alignment horizontal="center"/>
    </xf>
    <xf numFmtId="0" fontId="0" fillId="40" borderId="24" xfId="0" applyFill="1" applyBorder="1" applyAlignment="1">
      <alignment horizontal="center"/>
    </xf>
    <xf numFmtId="0" fontId="0" fillId="41" borderId="45" xfId="0" applyFill="1" applyBorder="1" applyAlignment="1">
      <alignment horizontal="center"/>
    </xf>
    <xf numFmtId="0" fontId="0" fillId="41" borderId="24" xfId="0" applyFill="1" applyBorder="1" applyAlignment="1">
      <alignment horizontal="center"/>
    </xf>
    <xf numFmtId="0" fontId="104" fillId="41" borderId="35" xfId="0" applyFont="1" applyFill="1" applyBorder="1" applyAlignment="1">
      <alignment horizontal="center" wrapText="1"/>
    </xf>
    <xf numFmtId="0" fontId="88" fillId="35" borderId="42" xfId="0" applyFont="1" applyFill="1" applyBorder="1" applyAlignment="1">
      <alignment horizontal="center" wrapText="1"/>
    </xf>
    <xf numFmtId="0" fontId="104" fillId="42" borderId="35" xfId="0" applyFont="1" applyFill="1" applyBorder="1" applyAlignment="1">
      <alignment horizontal="center" wrapText="1"/>
    </xf>
    <xf numFmtId="0" fontId="0" fillId="43" borderId="45" xfId="0" applyFill="1" applyBorder="1" applyAlignment="1">
      <alignment horizontal="center"/>
    </xf>
    <xf numFmtId="0" fontId="0" fillId="43" borderId="24" xfId="0" applyFill="1" applyBorder="1" applyAlignment="1">
      <alignment horizontal="center"/>
    </xf>
    <xf numFmtId="0" fontId="88" fillId="44" borderId="42" xfId="0" applyFont="1" applyFill="1" applyBorder="1" applyAlignment="1">
      <alignment horizontal="center" wrapText="1"/>
    </xf>
    <xf numFmtId="0" fontId="0" fillId="44" borderId="45" xfId="0" applyFill="1" applyBorder="1" applyAlignment="1">
      <alignment horizontal="center"/>
    </xf>
    <xf numFmtId="0" fontId="0" fillId="44" borderId="24" xfId="0" applyFill="1" applyBorder="1" applyAlignment="1">
      <alignment horizontal="center"/>
    </xf>
    <xf numFmtId="0" fontId="105" fillId="41" borderId="21" xfId="0" applyFont="1" applyFill="1" applyBorder="1" applyAlignment="1">
      <alignment horizontal="center"/>
    </xf>
    <xf numFmtId="0" fontId="105" fillId="37" borderId="51" xfId="0" applyFont="1" applyFill="1" applyBorder="1" applyAlignment="1">
      <alignment horizontal="center"/>
    </xf>
    <xf numFmtId="0" fontId="105" fillId="42" borderId="21" xfId="0" applyFont="1" applyFill="1" applyBorder="1" applyAlignment="1">
      <alignment horizontal="center"/>
    </xf>
    <xf numFmtId="0" fontId="105" fillId="35" borderId="51" xfId="0" applyFont="1" applyFill="1" applyBorder="1" applyAlignment="1">
      <alignment horizontal="center"/>
    </xf>
    <xf numFmtId="0" fontId="105" fillId="44" borderId="51" xfId="0" applyFont="1" applyFill="1" applyBorder="1" applyAlignment="1">
      <alignment horizontal="center"/>
    </xf>
    <xf numFmtId="0" fontId="105" fillId="0" borderId="0" xfId="0" applyFont="1" applyAlignment="1">
      <alignment/>
    </xf>
    <xf numFmtId="0" fontId="104" fillId="45" borderId="35" xfId="0" applyFont="1" applyFill="1" applyBorder="1" applyAlignment="1">
      <alignment horizontal="center" wrapText="1"/>
    </xf>
    <xf numFmtId="0" fontId="105" fillId="45" borderId="21" xfId="0" applyFont="1" applyFill="1" applyBorder="1" applyAlignment="1">
      <alignment horizontal="center"/>
    </xf>
    <xf numFmtId="0" fontId="106" fillId="0" borderId="0" xfId="0" applyFont="1" applyAlignment="1">
      <alignment/>
    </xf>
    <xf numFmtId="0" fontId="106" fillId="46" borderId="42" xfId="0" applyFont="1" applyFill="1" applyBorder="1" applyAlignment="1">
      <alignment vertical="center" wrapText="1"/>
    </xf>
    <xf numFmtId="0" fontId="0" fillId="0" borderId="52" xfId="0" applyBorder="1" applyAlignment="1">
      <alignment horizontal="center"/>
    </xf>
    <xf numFmtId="0" fontId="107" fillId="0" borderId="10" xfId="0" applyFont="1" applyBorder="1" applyAlignment="1">
      <alignment wrapText="1"/>
    </xf>
    <xf numFmtId="0" fontId="107" fillId="46" borderId="10" xfId="0" applyFont="1" applyFill="1" applyBorder="1" applyAlignment="1">
      <alignment vertical="center" wrapText="1"/>
    </xf>
    <xf numFmtId="0" fontId="105" fillId="11" borderId="45" xfId="0" applyFont="1" applyFill="1" applyBorder="1" applyAlignment="1">
      <alignment horizontal="center"/>
    </xf>
    <xf numFmtId="0" fontId="105" fillId="3" borderId="45" xfId="0" applyFont="1" applyFill="1" applyBorder="1" applyAlignment="1">
      <alignment horizontal="center"/>
    </xf>
    <xf numFmtId="0" fontId="105" fillId="5" borderId="45" xfId="0" applyFont="1" applyFill="1" applyBorder="1" applyAlignment="1">
      <alignment horizontal="center"/>
    </xf>
    <xf numFmtId="0" fontId="105" fillId="13" borderId="42" xfId="0" applyFont="1" applyFill="1" applyBorder="1" applyAlignment="1">
      <alignment horizontal="center" vertical="center" wrapText="1"/>
    </xf>
    <xf numFmtId="0" fontId="105" fillId="11" borderId="42" xfId="0" applyFont="1" applyFill="1" applyBorder="1" applyAlignment="1">
      <alignment horizontal="center"/>
    </xf>
    <xf numFmtId="0" fontId="84" fillId="36" borderId="25" xfId="0" applyFont="1" applyFill="1" applyBorder="1" applyAlignment="1">
      <alignment/>
    </xf>
    <xf numFmtId="0" fontId="105" fillId="16" borderId="45" xfId="0" applyFont="1" applyFill="1" applyBorder="1" applyAlignment="1">
      <alignment horizontal="center"/>
    </xf>
    <xf numFmtId="0" fontId="105" fillId="37" borderId="45" xfId="0" applyFont="1" applyFill="1" applyBorder="1" applyAlignment="1">
      <alignment horizontal="center"/>
    </xf>
    <xf numFmtId="0" fontId="105" fillId="16" borderId="21" xfId="0" applyFont="1" applyFill="1" applyBorder="1" applyAlignment="1">
      <alignment horizontal="center"/>
    </xf>
    <xf numFmtId="0" fontId="104" fillId="38" borderId="47" xfId="0" applyFont="1" applyFill="1" applyBorder="1" applyAlignment="1">
      <alignment horizontal="center"/>
    </xf>
    <xf numFmtId="0" fontId="104" fillId="35" borderId="45" xfId="0" applyFont="1" applyFill="1" applyBorder="1" applyAlignment="1">
      <alignment horizontal="center"/>
    </xf>
    <xf numFmtId="0" fontId="105" fillId="10" borderId="45" xfId="0" applyFont="1" applyFill="1" applyBorder="1" applyAlignment="1">
      <alignment horizontal="center"/>
    </xf>
    <xf numFmtId="0" fontId="93" fillId="33" borderId="24" xfId="0" applyFont="1" applyFill="1" applyBorder="1" applyAlignment="1">
      <alignment horizontal="center"/>
    </xf>
    <xf numFmtId="0" fontId="105" fillId="33" borderId="24" xfId="0" applyFont="1" applyFill="1" applyBorder="1" applyAlignment="1">
      <alignment horizontal="center"/>
    </xf>
    <xf numFmtId="0" fontId="104" fillId="33" borderId="24" xfId="0" applyFont="1" applyFill="1" applyBorder="1" applyAlignment="1">
      <alignment horizontal="center"/>
    </xf>
    <xf numFmtId="0" fontId="104" fillId="33" borderId="43" xfId="0" applyFont="1" applyFill="1" applyBorder="1" applyAlignment="1">
      <alignment horizontal="center"/>
    </xf>
    <xf numFmtId="0" fontId="98" fillId="3" borderId="24" xfId="0" applyFont="1" applyFill="1" applyBorder="1" applyAlignment="1">
      <alignment horizontal="center"/>
    </xf>
    <xf numFmtId="0" fontId="105" fillId="5" borderId="24" xfId="0" applyFont="1" applyFill="1" applyBorder="1" applyAlignment="1">
      <alignment horizontal="center"/>
    </xf>
    <xf numFmtId="0" fontId="105" fillId="10" borderId="24" xfId="0" applyFont="1" applyFill="1" applyBorder="1" applyAlignment="1">
      <alignment horizontal="center"/>
    </xf>
    <xf numFmtId="0" fontId="105" fillId="8" borderId="45" xfId="0" applyFont="1" applyFill="1" applyBorder="1" applyAlignment="1">
      <alignment horizontal="center"/>
    </xf>
    <xf numFmtId="0" fontId="105" fillId="8" borderId="24" xfId="0" applyFont="1" applyFill="1" applyBorder="1" applyAlignment="1">
      <alignment horizontal="center"/>
    </xf>
    <xf numFmtId="0" fontId="104" fillId="10" borderId="42" xfId="0" applyFont="1" applyFill="1" applyBorder="1" applyAlignment="1">
      <alignment/>
    </xf>
    <xf numFmtId="0" fontId="104" fillId="10" borderId="48" xfId="0" applyFont="1" applyFill="1" applyBorder="1" applyAlignment="1">
      <alignment/>
    </xf>
    <xf numFmtId="0" fontId="104" fillId="8" borderId="49" xfId="0" applyFont="1" applyFill="1" applyBorder="1" applyAlignment="1">
      <alignment/>
    </xf>
    <xf numFmtId="0" fontId="104" fillId="8" borderId="42" xfId="0" applyFont="1" applyFill="1" applyBorder="1" applyAlignment="1">
      <alignment/>
    </xf>
    <xf numFmtId="0" fontId="104" fillId="35" borderId="42" xfId="0" applyFont="1" applyFill="1" applyBorder="1" applyAlignment="1">
      <alignment/>
    </xf>
    <xf numFmtId="0" fontId="104" fillId="35" borderId="50" xfId="0" applyFont="1" applyFill="1" applyBorder="1" applyAlignment="1">
      <alignment/>
    </xf>
    <xf numFmtId="0" fontId="108" fillId="47" borderId="46" xfId="0" applyFont="1" applyFill="1" applyBorder="1" applyAlignment="1">
      <alignment horizontal="center"/>
    </xf>
    <xf numFmtId="0" fontId="108" fillId="47" borderId="42" xfId="0" applyFont="1" applyFill="1" applyBorder="1" applyAlignment="1">
      <alignment horizontal="center" vertical="center"/>
    </xf>
    <xf numFmtId="0" fontId="108" fillId="47" borderId="42" xfId="0" applyFont="1" applyFill="1" applyBorder="1" applyAlignment="1">
      <alignment horizontal="center" vertical="center" wrapText="1"/>
    </xf>
    <xf numFmtId="0" fontId="108" fillId="48" borderId="20" xfId="0" applyFont="1" applyFill="1" applyBorder="1" applyAlignment="1">
      <alignment horizontal="center"/>
    </xf>
    <xf numFmtId="0" fontId="108" fillId="48" borderId="11" xfId="0" applyFont="1" applyFill="1" applyBorder="1" applyAlignment="1">
      <alignment horizontal="center"/>
    </xf>
    <xf numFmtId="0" fontId="108" fillId="48" borderId="22" xfId="0" applyFont="1" applyFill="1" applyBorder="1" applyAlignment="1">
      <alignment horizontal="center"/>
    </xf>
    <xf numFmtId="0" fontId="109" fillId="48" borderId="21" xfId="0" applyFont="1" applyFill="1" applyBorder="1" applyAlignment="1">
      <alignment/>
    </xf>
    <xf numFmtId="0" fontId="109" fillId="48" borderId="12" xfId="0" applyFont="1" applyFill="1" applyBorder="1" applyAlignment="1">
      <alignment/>
    </xf>
    <xf numFmtId="0" fontId="109" fillId="48" borderId="23" xfId="0" applyFont="1" applyFill="1" applyBorder="1" applyAlignment="1">
      <alignment/>
    </xf>
    <xf numFmtId="0" fontId="110" fillId="36" borderId="53" xfId="0" applyFont="1" applyFill="1" applyBorder="1" applyAlignment="1">
      <alignment horizontal="center" vertical="center"/>
    </xf>
    <xf numFmtId="0" fontId="110" fillId="36" borderId="54" xfId="0" applyFont="1" applyFill="1" applyBorder="1" applyAlignment="1">
      <alignment horizontal="center" vertical="center"/>
    </xf>
    <xf numFmtId="0" fontId="110" fillId="36" borderId="48" xfId="0" applyFont="1" applyFill="1" applyBorder="1" applyAlignment="1">
      <alignment horizontal="center" vertical="center"/>
    </xf>
    <xf numFmtId="0" fontId="110" fillId="36" borderId="55" xfId="0" applyFont="1" applyFill="1" applyBorder="1" applyAlignment="1">
      <alignment horizontal="center" vertical="center"/>
    </xf>
    <xf numFmtId="0" fontId="110" fillId="36" borderId="56" xfId="0" applyFont="1" applyFill="1" applyBorder="1" applyAlignment="1">
      <alignment horizontal="center" vertical="center"/>
    </xf>
    <xf numFmtId="0" fontId="110" fillId="36" borderId="57" xfId="0" applyFont="1" applyFill="1" applyBorder="1" applyAlignment="1">
      <alignment horizontal="center" vertical="center"/>
    </xf>
    <xf numFmtId="0" fontId="98" fillId="36" borderId="46" xfId="0" applyFont="1" applyFill="1" applyBorder="1" applyAlignment="1">
      <alignment horizontal="center"/>
    </xf>
    <xf numFmtId="0" fontId="98" fillId="36" borderId="58" xfId="0" applyFont="1" applyFill="1" applyBorder="1" applyAlignment="1">
      <alignment horizontal="center"/>
    </xf>
    <xf numFmtId="0" fontId="98" fillId="36" borderId="50" xfId="0" applyFont="1" applyFill="1" applyBorder="1" applyAlignment="1">
      <alignment horizontal="center"/>
    </xf>
    <xf numFmtId="0" fontId="84" fillId="16" borderId="46" xfId="0" applyFont="1" applyFill="1" applyBorder="1" applyAlignment="1">
      <alignment horizontal="center"/>
    </xf>
    <xf numFmtId="0" fontId="84" fillId="16" borderId="58" xfId="0" applyFont="1" applyFill="1" applyBorder="1" applyAlignment="1">
      <alignment horizontal="center"/>
    </xf>
    <xf numFmtId="0" fontId="84" fillId="16" borderId="50" xfId="0" applyFont="1" applyFill="1" applyBorder="1" applyAlignment="1">
      <alignment horizontal="center"/>
    </xf>
    <xf numFmtId="0" fontId="110" fillId="33" borderId="0" xfId="0" applyFont="1" applyFill="1" applyBorder="1" applyAlignment="1">
      <alignment horizontal="center" vertical="center"/>
    </xf>
    <xf numFmtId="0" fontId="111" fillId="36" borderId="53" xfId="0" applyFont="1" applyFill="1" applyBorder="1" applyAlignment="1">
      <alignment horizontal="center" vertical="center"/>
    </xf>
    <xf numFmtId="0" fontId="111" fillId="36" borderId="54" xfId="0" applyFont="1" applyFill="1" applyBorder="1" applyAlignment="1">
      <alignment horizontal="center" vertical="center"/>
    </xf>
    <xf numFmtId="0" fontId="111" fillId="36" borderId="48" xfId="0" applyFont="1" applyFill="1" applyBorder="1" applyAlignment="1">
      <alignment horizontal="center" vertical="center"/>
    </xf>
    <xf numFmtId="0" fontId="111" fillId="36" borderId="55" xfId="0" applyFont="1" applyFill="1" applyBorder="1" applyAlignment="1">
      <alignment horizontal="center" vertical="center"/>
    </xf>
    <xf numFmtId="0" fontId="111" fillId="36" borderId="56" xfId="0" applyFont="1" applyFill="1" applyBorder="1" applyAlignment="1">
      <alignment horizontal="center" vertical="center"/>
    </xf>
    <xf numFmtId="0" fontId="111" fillId="36" borderId="57" xfId="0" applyFont="1" applyFill="1" applyBorder="1" applyAlignment="1">
      <alignment horizontal="center" vertical="center"/>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8" fillId="49" borderId="0" xfId="0" applyFont="1" applyFill="1" applyAlignment="1">
      <alignment horizontal="center"/>
    </xf>
    <xf numFmtId="0" fontId="0" fillId="35" borderId="43" xfId="0" applyFill="1" applyBorder="1" applyAlignment="1">
      <alignment horizontal="center" wrapText="1"/>
    </xf>
    <xf numFmtId="0" fontId="0" fillId="35" borderId="59" xfId="0" applyFill="1" applyBorder="1" applyAlignment="1">
      <alignment horizontal="center" wrapText="1"/>
    </xf>
    <xf numFmtId="0" fontId="98" fillId="0" borderId="0" xfId="0" applyFont="1" applyFill="1" applyAlignment="1">
      <alignment horizontal="center"/>
    </xf>
    <xf numFmtId="0" fontId="112" fillId="0" borderId="20" xfId="0" applyFont="1" applyBorder="1" applyAlignment="1">
      <alignment horizontal="center" vertical="center"/>
    </xf>
    <xf numFmtId="0" fontId="112" fillId="0" borderId="60" xfId="0" applyFont="1" applyBorder="1" applyAlignment="1">
      <alignment horizontal="center" vertical="center"/>
    </xf>
    <xf numFmtId="0" fontId="112" fillId="0" borderId="21" xfId="0" applyFont="1" applyBorder="1" applyAlignment="1">
      <alignment horizontal="center" vertical="center"/>
    </xf>
    <xf numFmtId="0" fontId="112" fillId="0" borderId="11" xfId="0" applyFont="1" applyBorder="1" applyAlignment="1">
      <alignment horizontal="center" vertical="center"/>
    </xf>
    <xf numFmtId="0" fontId="112" fillId="0" borderId="10" xfId="0" applyFont="1" applyBorder="1" applyAlignment="1">
      <alignment horizontal="center" vertical="center"/>
    </xf>
    <xf numFmtId="0" fontId="112" fillId="0" borderId="12" xfId="0" applyFont="1" applyBorder="1" applyAlignment="1">
      <alignment horizontal="center" vertical="center"/>
    </xf>
    <xf numFmtId="0" fontId="112" fillId="0" borderId="28" xfId="0" applyFont="1" applyBorder="1" applyAlignment="1">
      <alignment horizontal="center" vertical="center"/>
    </xf>
    <xf numFmtId="0" fontId="112" fillId="0" borderId="61" xfId="0" applyFont="1" applyBorder="1" applyAlignment="1">
      <alignment horizontal="center" vertical="center"/>
    </xf>
    <xf numFmtId="0" fontId="112" fillId="0" borderId="62" xfId="0" applyFont="1" applyBorder="1" applyAlignment="1">
      <alignment horizontal="center" vertical="center"/>
    </xf>
    <xf numFmtId="0" fontId="112" fillId="0" borderId="43" xfId="0" applyFont="1" applyBorder="1" applyAlignment="1">
      <alignment horizontal="center" vertical="center"/>
    </xf>
    <xf numFmtId="0" fontId="112" fillId="0" borderId="63" xfId="0" applyFont="1" applyBorder="1" applyAlignment="1">
      <alignment horizontal="center" vertical="center"/>
    </xf>
    <xf numFmtId="0" fontId="112" fillId="0" borderId="59" xfId="0" applyFont="1" applyBorder="1" applyAlignment="1">
      <alignment horizontal="center" vertical="center"/>
    </xf>
    <xf numFmtId="0" fontId="0" fillId="0" borderId="54" xfId="0" applyBorder="1" applyAlignment="1">
      <alignment horizontal="center" vertical="center" wrapText="1"/>
    </xf>
    <xf numFmtId="0" fontId="0" fillId="0" borderId="0" xfId="0" applyBorder="1" applyAlignment="1">
      <alignment horizontal="center" vertical="center" wrapText="1"/>
    </xf>
    <xf numFmtId="0" fontId="92" fillId="0" borderId="0" xfId="0" applyFont="1" applyAlignment="1">
      <alignment horizontal="left"/>
    </xf>
    <xf numFmtId="0" fontId="108" fillId="50" borderId="45" xfId="0" applyFont="1" applyFill="1" applyBorder="1" applyAlignment="1">
      <alignment horizontal="center"/>
    </xf>
    <xf numFmtId="0" fontId="108" fillId="50" borderId="24" xfId="0" applyFont="1" applyFill="1" applyBorder="1" applyAlignment="1">
      <alignment horizontal="center"/>
    </xf>
    <xf numFmtId="0" fontId="108" fillId="50" borderId="31" xfId="0" applyFont="1" applyFill="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75"/>
          <c:y val="0.219"/>
          <c:w val="0.96575"/>
          <c:h val="0.79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0">
                <c:v>4</c:v>
              </c:pt>
              <c:pt idx="1">
                <c:v>11</c:v>
              </c:pt>
              <c:pt idx="2">
                <c:v>11</c:v>
              </c:pt>
              <c:pt idx="3">
                <c:v>3</c:v>
              </c:pt>
              <c:pt idx="4">
                <c:v>14</c:v>
              </c:pt>
              <c:pt idx="5">
                <c:v>6</c:v>
              </c:pt>
              <c:pt idx="6">
                <c:v>1</c:v>
              </c:pt>
              <c:pt idx="7">
                <c:v>4</c:v>
              </c:pt>
              <c:pt idx="8">
                <c:v>7</c:v>
              </c:pt>
            </c:numLit>
          </c:val>
          <c:smooth val="0"/>
        </c:ser>
        <c:marker val="1"/>
        <c:axId val="28827681"/>
        <c:axId val="58122538"/>
      </c:lineChart>
      <c:catAx>
        <c:axId val="28827681"/>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58122538"/>
        <c:crosses val="autoZero"/>
        <c:auto val="1"/>
        <c:lblOffset val="100"/>
        <c:tickLblSkip val="2"/>
        <c:noMultiLvlLbl val="0"/>
      </c:catAx>
      <c:valAx>
        <c:axId val="58122538"/>
        <c:scaling>
          <c:orientation val="minMax"/>
        </c:scaling>
        <c:axPos val="l"/>
        <c:majorGridlines>
          <c:spPr>
            <a:ln w="3175">
              <a:solidFill>
                <a:srgbClr val="000000"/>
              </a:solidFill>
            </a:ln>
          </c:spPr>
        </c:majorGridlines>
        <c:delete val="1"/>
        <c:majorTickMark val="out"/>
        <c:minorTickMark val="none"/>
        <c:tickLblPos val="nextTo"/>
        <c:crossAx val="28827681"/>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875"/>
        </c:manualLayout>
      </c:layout>
      <c:spPr>
        <a:noFill/>
        <a:ln w="3175">
          <a:noFill/>
        </a:ln>
      </c:spPr>
    </c:title>
    <c:plotArea>
      <c:layout>
        <c:manualLayout>
          <c:xMode val="edge"/>
          <c:yMode val="edge"/>
          <c:x val="0.00375"/>
          <c:y val="0.14475"/>
          <c:w val="0.9675"/>
          <c:h val="0.865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6</c:v>
              </c:pt>
              <c:pt idx="1">
                <c:v>0</c:v>
              </c:pt>
            </c:numLit>
          </c:val>
        </c:ser>
        <c:overlap val="100"/>
        <c:axId val="1160817"/>
        <c:axId val="10447354"/>
      </c:barChart>
      <c:catAx>
        <c:axId val="116081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0447354"/>
        <c:crosses val="autoZero"/>
        <c:auto val="1"/>
        <c:lblOffset val="100"/>
        <c:tickLblSkip val="1"/>
        <c:noMultiLvlLbl val="0"/>
      </c:catAx>
      <c:valAx>
        <c:axId val="1044735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160817"/>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w="3175">
          <a:noFill/>
        </a:ln>
      </c:spPr>
    </c:title>
    <c:plotArea>
      <c:layout>
        <c:manualLayout>
          <c:xMode val="edge"/>
          <c:yMode val="edge"/>
          <c:x val="0.22775"/>
          <c:y val="0.13925"/>
          <c:w val="0.541"/>
          <c:h val="0.73125"/>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Lit>
              <c:ptCount val="2"/>
              <c:pt idx="0">
                <c:v>ENTREGA/POSITIVA</c:v>
              </c:pt>
              <c:pt idx="1">
                <c:v>NEGATIVA POR INEXISTENCIA</c:v>
              </c:pt>
            </c:strLit>
          </c:cat>
          <c:val>
            <c:numLit>
              <c:ptCount val="2"/>
              <c:pt idx="0">
                <c:v>4</c:v>
              </c:pt>
              <c:pt idx="1">
                <c:v>2</c:v>
              </c:pt>
            </c:numLit>
          </c:val>
        </c:ser>
      </c:pieChart>
      <c:spPr>
        <a:noFill/>
        <a:ln>
          <a:noFill/>
        </a:ln>
      </c:spPr>
    </c:plotArea>
    <c:legend>
      <c:legendPos val="b"/>
      <c:layout>
        <c:manualLayout>
          <c:xMode val="edge"/>
          <c:yMode val="edge"/>
          <c:x val="0.123"/>
          <c:y val="0.9152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025"/>
        </c:manualLayout>
      </c:layout>
      <c:spPr>
        <a:noFill/>
        <a:ln w="3175">
          <a:noFill/>
        </a:ln>
      </c:spPr>
    </c:title>
    <c:view3D>
      <c:rotX val="15"/>
      <c:hPercent val="52"/>
      <c:rotY val="20"/>
      <c:depthPercent val="100"/>
      <c:rAngAx val="1"/>
    </c:view3D>
    <c:plotArea>
      <c:layout>
        <c:manualLayout>
          <c:xMode val="edge"/>
          <c:yMode val="edge"/>
          <c:x val="0.008"/>
          <c:y val="0.14525"/>
          <c:w val="0.95925"/>
          <c:h val="0.8392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6</c:v>
              </c:pt>
              <c:pt idx="1">
                <c:v>0</c:v>
              </c:pt>
              <c:pt idx="2">
                <c:v>0</c:v>
              </c:pt>
            </c:numLit>
          </c:val>
          <c:shape val="box"/>
        </c:ser>
        <c:overlap val="100"/>
        <c:shape val="box"/>
        <c:axId val="26917323"/>
        <c:axId val="40929316"/>
      </c:bar3DChart>
      <c:catAx>
        <c:axId val="26917323"/>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0929316"/>
        <c:crosses val="autoZero"/>
        <c:auto val="1"/>
        <c:lblOffset val="100"/>
        <c:tickLblSkip val="1"/>
        <c:noMultiLvlLbl val="0"/>
      </c:catAx>
      <c:valAx>
        <c:axId val="4092931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6917323"/>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5"/>
        </c:manualLayout>
      </c:layout>
      <c:spPr>
        <a:noFill/>
        <a:ln w="3175">
          <a:noFill/>
        </a:ln>
      </c:spPr>
    </c:title>
    <c:plotArea>
      <c:layout>
        <c:manualLayout>
          <c:xMode val="edge"/>
          <c:yMode val="edge"/>
          <c:x val="0.0135"/>
          <c:y val="0.21075"/>
          <c:w val="0.967"/>
          <c:h val="0.799"/>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2">
                <c:v>8</c:v>
              </c:pt>
            </c:numLit>
          </c:val>
        </c:ser>
        <c:overlap val="100"/>
        <c:axId val="32819525"/>
        <c:axId val="26940270"/>
      </c:barChart>
      <c:catAx>
        <c:axId val="32819525"/>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26940270"/>
        <c:crosses val="autoZero"/>
        <c:auto val="1"/>
        <c:lblOffset val="100"/>
        <c:tickLblSkip val="2"/>
        <c:noMultiLvlLbl val="0"/>
      </c:catAx>
      <c:valAx>
        <c:axId val="26940270"/>
        <c:scaling>
          <c:orientation val="minMax"/>
        </c:scaling>
        <c:axPos val="l"/>
        <c:majorGridlines>
          <c:spPr>
            <a:ln w="3175">
              <a:solidFill>
                <a:srgbClr val="000000"/>
              </a:solidFill>
            </a:ln>
          </c:spPr>
        </c:majorGridlines>
        <c:delete val="1"/>
        <c:majorTickMark val="out"/>
        <c:minorTickMark val="none"/>
        <c:tickLblPos val="nextTo"/>
        <c:crossAx val="32819525"/>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85"/>
        </c:manualLayout>
      </c:layout>
      <c:spPr>
        <a:noFill/>
        <a:ln w="3175">
          <a:noFill/>
        </a:ln>
      </c:spPr>
    </c:title>
    <c:plotArea>
      <c:layout>
        <c:manualLayout>
          <c:xMode val="edge"/>
          <c:yMode val="edge"/>
          <c:x val="0.00375"/>
          <c:y val="0.14025"/>
          <c:w val="0.9675"/>
          <c:h val="0.8692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8</c:v>
              </c:pt>
              <c:pt idx="1">
                <c:v>0</c:v>
              </c:pt>
            </c:numLit>
          </c:val>
        </c:ser>
        <c:overlap val="100"/>
        <c:axId val="41135839"/>
        <c:axId val="34678232"/>
      </c:barChart>
      <c:catAx>
        <c:axId val="4113583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4678232"/>
        <c:crosses val="autoZero"/>
        <c:auto val="1"/>
        <c:lblOffset val="100"/>
        <c:tickLblSkip val="1"/>
        <c:noMultiLvlLbl val="0"/>
      </c:catAx>
      <c:valAx>
        <c:axId val="3467823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1135839"/>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w="3175">
          <a:noFill/>
        </a:ln>
      </c:spPr>
    </c:title>
    <c:plotArea>
      <c:layout>
        <c:manualLayout>
          <c:xMode val="edge"/>
          <c:yMode val="edge"/>
          <c:x val="0.2245"/>
          <c:y val="0.13875"/>
          <c:w val="0.5435"/>
          <c:h val="0.732"/>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Lit>
              <c:ptCount val="2"/>
              <c:pt idx="0">
                <c:v>ENTREGA/POSITIVA</c:v>
              </c:pt>
              <c:pt idx="1">
                <c:v>NEGATIVA POR INEXISTENCIA</c:v>
              </c:pt>
            </c:strLit>
          </c:cat>
          <c:val>
            <c:numLit>
              <c:ptCount val="2"/>
              <c:pt idx="0">
                <c:v>8</c:v>
              </c:pt>
              <c:pt idx="1">
                <c:v>0</c:v>
              </c:pt>
            </c:numLit>
          </c:val>
        </c:ser>
      </c:pieChart>
      <c:spPr>
        <a:noFill/>
        <a:ln>
          <a:noFill/>
        </a:ln>
      </c:spPr>
    </c:plotArea>
    <c:legend>
      <c:legendPos val="b"/>
      <c:layout>
        <c:manualLayout>
          <c:xMode val="edge"/>
          <c:yMode val="edge"/>
          <c:x val="0.12525"/>
          <c:y val="0.9157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
        </c:manualLayout>
      </c:layout>
      <c:spPr>
        <a:noFill/>
        <a:ln w="3175">
          <a:noFill/>
        </a:ln>
      </c:spPr>
    </c:title>
    <c:view3D>
      <c:rotX val="15"/>
      <c:hPercent val="53"/>
      <c:rotY val="20"/>
      <c:depthPercent val="100"/>
      <c:rAngAx val="1"/>
    </c:view3D>
    <c:plotArea>
      <c:layout>
        <c:manualLayout>
          <c:xMode val="edge"/>
          <c:yMode val="edge"/>
          <c:x val="0.008"/>
          <c:y val="0.161"/>
          <c:w val="0.95925"/>
          <c:h val="0.821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8</c:v>
              </c:pt>
              <c:pt idx="1">
                <c:v>0</c:v>
              </c:pt>
              <c:pt idx="2">
                <c:v>0</c:v>
              </c:pt>
            </c:numLit>
          </c:val>
          <c:shape val="box"/>
        </c:ser>
        <c:overlap val="100"/>
        <c:shape val="box"/>
        <c:axId val="43668633"/>
        <c:axId val="57473378"/>
      </c:bar3DChart>
      <c:catAx>
        <c:axId val="43668633"/>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7473378"/>
        <c:crosses val="autoZero"/>
        <c:auto val="1"/>
        <c:lblOffset val="100"/>
        <c:tickLblSkip val="1"/>
        <c:noMultiLvlLbl val="0"/>
      </c:catAx>
      <c:valAx>
        <c:axId val="5747337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3668633"/>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333333"/>
                </a:solidFill>
                <a:latin typeface="Calibri"/>
                <a:ea typeface="Calibri"/>
                <a:cs typeface="Calibri"/>
              </a:rPr>
              <a:t>
</a:t>
            </a:r>
            <a:r>
              <a:rPr lang="en-US" cap="none" sz="1400" b="1" i="0" u="none" baseline="0">
                <a:solidFill>
                  <a:srgbClr val="333333"/>
                </a:solidFill>
                <a:latin typeface="Calibri"/>
                <a:ea typeface="Calibri"/>
                <a:cs typeface="Calibri"/>
              </a:rPr>
              <a:t>PERTENENCIA SOCIOLINGÜÍSTICA MAYO 2023 
</a:t>
            </a:r>
          </a:p>
        </c:rich>
      </c:tx>
      <c:layout>
        <c:manualLayout>
          <c:xMode val="factor"/>
          <c:yMode val="factor"/>
          <c:x val="-0.031"/>
          <c:y val="0.01475"/>
        </c:manualLayout>
      </c:layout>
      <c:spPr>
        <a:noFill/>
        <a:ln w="25400">
          <a:solidFill>
            <a:srgbClr val="FF8080"/>
          </a:solidFill>
        </a:ln>
      </c:spPr>
    </c:title>
    <c:view3D>
      <c:rotX val="15"/>
      <c:hPercent val="23"/>
      <c:rotY val="20"/>
      <c:depthPercent val="100"/>
      <c:rAngAx val="1"/>
    </c:view3D>
    <c:plotArea>
      <c:layout>
        <c:manualLayout>
          <c:xMode val="edge"/>
          <c:yMode val="edge"/>
          <c:x val="0.02475"/>
          <c:y val="0.24075"/>
          <c:w val="0.9635"/>
          <c:h val="0.7575"/>
        </c:manualLayout>
      </c:layout>
      <c:bar3DChart>
        <c:barDir val="col"/>
        <c:grouping val="stacked"/>
        <c:varyColors val="0"/>
        <c:ser>
          <c:idx val="0"/>
          <c:order val="0"/>
          <c:tx>
            <c:v>ABRIL</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ACHI</c:v>
              </c:pt>
            </c:strLit>
          </c:cat>
          <c:val>
            <c:numLit>
              <c:ptCount val="1"/>
              <c:pt idx="0">
                <c:v>0</c:v>
              </c:pt>
            </c:numLit>
          </c:val>
          <c:shape val="box"/>
        </c:ser>
        <c:overlap val="100"/>
        <c:shape val="box"/>
        <c:axId val="47498355"/>
        <c:axId val="24832012"/>
      </c:bar3DChart>
      <c:catAx>
        <c:axId val="47498355"/>
        <c:scaling>
          <c:orientation val="minMax"/>
        </c:scaling>
        <c:axPos val="b"/>
        <c:delete val="0"/>
        <c:numFmt formatCode="General" sourceLinked="1"/>
        <c:majorTickMark val="none"/>
        <c:minorTickMark val="none"/>
        <c:tickLblPos val="nextTo"/>
        <c:spPr>
          <a:ln w="3175">
            <a:noFill/>
          </a:ln>
        </c:spPr>
        <c:txPr>
          <a:bodyPr vert="horz" rot="-2700000"/>
          <a:lstStyle/>
          <a:p>
            <a:pPr>
              <a:defRPr lang="en-US" cap="none" sz="900" b="1" i="0" u="none" baseline="0">
                <a:solidFill>
                  <a:srgbClr val="333333"/>
                </a:solidFill>
              </a:defRPr>
            </a:pPr>
          </a:p>
        </c:txPr>
        <c:crossAx val="24832012"/>
        <c:crosses val="autoZero"/>
        <c:auto val="1"/>
        <c:lblOffset val="100"/>
        <c:tickLblSkip val="1"/>
        <c:noMultiLvlLbl val="0"/>
      </c:catAx>
      <c:valAx>
        <c:axId val="2483201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1" i="0" u="none" baseline="0">
                <a:solidFill>
                  <a:srgbClr val="333333"/>
                </a:solidFill>
                <a:latin typeface="Calibri"/>
                <a:ea typeface="Calibri"/>
                <a:cs typeface="Calibri"/>
              </a:defRPr>
            </a:pPr>
          </a:p>
        </c:txPr>
        <c:crossAx val="47498355"/>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 DEL MES DE ENERO A SEPTIEMBRE 2021</a:t>
            </a:r>
          </a:p>
        </c:rich>
      </c:tx>
      <c:layout>
        <c:manualLayout>
          <c:xMode val="factor"/>
          <c:yMode val="factor"/>
          <c:x val="-0.0045"/>
          <c:y val="-0.00825"/>
        </c:manualLayout>
      </c:layout>
      <c:spPr>
        <a:noFill/>
        <a:ln w="3175">
          <a:noFill/>
        </a:ln>
      </c:spPr>
    </c:title>
    <c:plotArea>
      <c:layout>
        <c:manualLayout>
          <c:xMode val="edge"/>
          <c:yMode val="edge"/>
          <c:x val="0.00375"/>
          <c:y val="0.231"/>
          <c:w val="0.97"/>
          <c:h val="0.778"/>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41</c:v>
              </c:pt>
              <c:pt idx="1">
                <c:v>21</c:v>
              </c:pt>
            </c:numLit>
          </c:val>
        </c:ser>
        <c:overlap val="100"/>
        <c:axId val="53340795"/>
        <c:axId val="10305108"/>
      </c:barChart>
      <c:catAx>
        <c:axId val="5334079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0305108"/>
        <c:crosses val="autoZero"/>
        <c:auto val="1"/>
        <c:lblOffset val="100"/>
        <c:tickLblSkip val="1"/>
        <c:noMultiLvlLbl val="0"/>
      </c:catAx>
      <c:valAx>
        <c:axId val="1030510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3340795"/>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1"/>
        </c:manualLayout>
      </c:layout>
      <c:spPr>
        <a:noFill/>
        <a:ln w="3175">
          <a:noFill/>
        </a:ln>
      </c:spPr>
    </c:title>
    <c:plotArea>
      <c:layout>
        <c:manualLayout>
          <c:xMode val="edge"/>
          <c:yMode val="edge"/>
          <c:x val="0.005"/>
          <c:y val="0.111"/>
          <c:w val="0.97275"/>
          <c:h val="0.782"/>
        </c:manualLayout>
      </c:layout>
      <c:barChart>
        <c:barDir val="col"/>
        <c:grouping val="clustered"/>
        <c:varyColors val="0"/>
        <c:ser>
          <c:idx val="0"/>
          <c:order val="0"/>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12700">
                <a:solidFill>
                  <a:srgbClr val="000000"/>
                </a:solidFill>
              </a:ln>
            </c:spPr>
          </c:dPt>
          <c:dPt>
            <c:idx val="1"/>
            <c:invertIfNegative val="0"/>
            <c:spPr>
              <a:solidFill>
                <a:srgbClr val="376092"/>
              </a:solidFill>
              <a:ln w="12700">
                <a:solidFill>
                  <a:srgbClr val="000000"/>
                </a:solidFill>
              </a:ln>
            </c:spPr>
          </c:dPt>
          <c:cat>
            <c:strLit>
              <c:ptCount val="6"/>
              <c:pt idx="0">
                <c:v>MAYA</c:v>
              </c:pt>
              <c:pt idx="1">
                <c:v>XINCA</c:v>
              </c:pt>
              <c:pt idx="2">
                <c:v>GARÍFUNA</c:v>
              </c:pt>
              <c:pt idx="3">
                <c:v>MESTIZO/LADINO</c:v>
              </c:pt>
              <c:pt idx="4">
                <c:v>OTRO </c:v>
              </c:pt>
              <c:pt idx="5">
                <c:v>NO ESPECIFICÓ</c:v>
              </c:pt>
            </c:strLit>
          </c:cat>
          <c:val>
            <c:numLit>
              <c:ptCount val="6"/>
              <c:pt idx="0">
                <c:v>3</c:v>
              </c:pt>
              <c:pt idx="1">
                <c:v>0</c:v>
              </c:pt>
              <c:pt idx="2">
                <c:v>0</c:v>
              </c:pt>
              <c:pt idx="3">
                <c:v>13</c:v>
              </c:pt>
              <c:pt idx="4">
                <c:v>2</c:v>
              </c:pt>
              <c:pt idx="5">
                <c:v>44</c:v>
              </c:pt>
            </c:numLit>
          </c:val>
        </c:ser>
        <c:gapWidth val="100"/>
        <c:axId val="25637109"/>
        <c:axId val="29407390"/>
      </c:barChart>
      <c:catAx>
        <c:axId val="2563710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9407390"/>
        <c:crosses val="autoZero"/>
        <c:auto val="1"/>
        <c:lblOffset val="100"/>
        <c:tickLblSkip val="1"/>
        <c:noMultiLvlLbl val="0"/>
      </c:catAx>
      <c:valAx>
        <c:axId val="2940739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637109"/>
        <c:crossesAt val="1"/>
        <c:crossBetween val="between"/>
        <c:dispUnits/>
      </c:valAx>
      <c:spPr>
        <a:noFill/>
        <a:ln>
          <a:noFill/>
        </a:ln>
      </c:spPr>
    </c:plotArea>
    <c:legend>
      <c:legendPos val="b"/>
      <c:layout>
        <c:manualLayout>
          <c:xMode val="edge"/>
          <c:yMode val="edge"/>
          <c:x val="0.069"/>
          <c:y val="0.91025"/>
          <c:w val="0.85625"/>
          <c:h val="0.069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25"/>
          <c:y val="-0.01075"/>
        </c:manualLayout>
      </c:layout>
      <c:spPr>
        <a:noFill/>
        <a:ln w="3175">
          <a:noFill/>
        </a:ln>
      </c:spPr>
    </c:title>
    <c:view3D>
      <c:rotX val="15"/>
      <c:hPercent val="47"/>
      <c:rotY val="20"/>
      <c:depthPercent val="100"/>
      <c:rAngAx val="1"/>
    </c:view3D>
    <c:plotArea>
      <c:layout>
        <c:manualLayout>
          <c:xMode val="edge"/>
          <c:yMode val="edge"/>
          <c:x val="0"/>
          <c:y val="0.17025"/>
          <c:w val="0.9685"/>
          <c:h val="0.8197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60</c:v>
              </c:pt>
              <c:pt idx="1">
                <c:v>1</c:v>
              </c:pt>
              <c:pt idx="2">
                <c:v>0</c:v>
              </c:pt>
            </c:numLit>
          </c:val>
          <c:shape val="box"/>
        </c:ser>
        <c:overlap val="100"/>
        <c:shape val="box"/>
        <c:axId val="63339919"/>
        <c:axId val="33188360"/>
      </c:bar3DChart>
      <c:catAx>
        <c:axId val="63339919"/>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3188360"/>
        <c:crosses val="autoZero"/>
        <c:auto val="1"/>
        <c:lblOffset val="100"/>
        <c:tickLblSkip val="1"/>
        <c:noMultiLvlLbl val="0"/>
      </c:catAx>
      <c:valAx>
        <c:axId val="3318836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3339919"/>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5"/>
          <c:y val="0.221"/>
          <c:w val="0.967"/>
          <c:h val="0.789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0">
                <c:v>3</c:v>
              </c:pt>
            </c:numLit>
          </c:val>
        </c:ser>
        <c:overlap val="100"/>
        <c:axId val="30259785"/>
        <c:axId val="3902610"/>
      </c:barChart>
      <c:catAx>
        <c:axId val="30259785"/>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3902610"/>
        <c:crosses val="autoZero"/>
        <c:auto val="1"/>
        <c:lblOffset val="100"/>
        <c:tickLblSkip val="2"/>
        <c:noMultiLvlLbl val="0"/>
      </c:catAx>
      <c:valAx>
        <c:axId val="3902610"/>
        <c:scaling>
          <c:orientation val="minMax"/>
        </c:scaling>
        <c:axPos val="l"/>
        <c:majorGridlines>
          <c:spPr>
            <a:ln w="3175">
              <a:solidFill>
                <a:srgbClr val="000000"/>
              </a:solidFill>
            </a:ln>
          </c:spPr>
        </c:majorGridlines>
        <c:delete val="1"/>
        <c:majorTickMark val="out"/>
        <c:minorTickMark val="none"/>
        <c:tickLblPos val="nextTo"/>
        <c:crossAx val="30259785"/>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45"/>
        </c:manualLayout>
      </c:layout>
      <c:spPr>
        <a:noFill/>
        <a:ln>
          <a:noFill/>
        </a:ln>
      </c:spPr>
    </c:title>
    <c:plotArea>
      <c:layout>
        <c:manualLayout>
          <c:xMode val="edge"/>
          <c:yMode val="edge"/>
          <c:x val="0.00375"/>
          <c:y val="0.149"/>
          <c:w val="0.9675"/>
          <c:h val="0.861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3</c:v>
              </c:pt>
              <c:pt idx="1">
                <c:v>0</c:v>
              </c:pt>
            </c:numLit>
          </c:val>
        </c:ser>
        <c:overlap val="100"/>
        <c:axId val="35123491"/>
        <c:axId val="47675964"/>
      </c:barChart>
      <c:catAx>
        <c:axId val="3512349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7675964"/>
        <c:crosses val="autoZero"/>
        <c:auto val="1"/>
        <c:lblOffset val="100"/>
        <c:tickLblSkip val="1"/>
        <c:noMultiLvlLbl val="0"/>
      </c:catAx>
      <c:valAx>
        <c:axId val="4767596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5123491"/>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a:noFill/>
        </a:ln>
      </c:spPr>
    </c:title>
    <c:plotArea>
      <c:layout>
        <c:manualLayout>
          <c:xMode val="edge"/>
          <c:yMode val="edge"/>
          <c:x val="0.22775"/>
          <c:y val="0.13925"/>
          <c:w val="0.541"/>
          <c:h val="0.73125"/>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Lit>
              <c:ptCount val="2"/>
              <c:pt idx="0">
                <c:v>ENTREGA/POSITIVA</c:v>
              </c:pt>
              <c:pt idx="1">
                <c:v>NEGATIVA POR INEXISTENCIA</c:v>
              </c:pt>
            </c:strLit>
          </c:cat>
          <c:val>
            <c:numLit>
              <c:ptCount val="2"/>
              <c:pt idx="0">
                <c:v>2</c:v>
              </c:pt>
              <c:pt idx="1">
                <c:v>1</c:v>
              </c:pt>
            </c:numLit>
          </c:val>
        </c:ser>
      </c:pieChart>
      <c:spPr>
        <a:noFill/>
        <a:ln>
          <a:noFill/>
        </a:ln>
      </c:spPr>
    </c:plotArea>
    <c:legend>
      <c:legendPos val="b"/>
      <c:layout>
        <c:manualLayout>
          <c:xMode val="edge"/>
          <c:yMode val="edge"/>
          <c:x val="0.123"/>
          <c:y val="0.9152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025"/>
        </c:manualLayout>
      </c:layout>
      <c:spPr>
        <a:noFill/>
        <a:ln>
          <a:noFill/>
        </a:ln>
      </c:spPr>
    </c:title>
    <c:view3D>
      <c:rotX val="15"/>
      <c:hPercent val="52"/>
      <c:rotY val="20"/>
      <c:depthPercent val="100"/>
      <c:rAngAx val="1"/>
    </c:view3D>
    <c:plotArea>
      <c:layout>
        <c:manualLayout>
          <c:xMode val="edge"/>
          <c:yMode val="edge"/>
          <c:x val="0"/>
          <c:y val="0.14925"/>
          <c:w val="0.973"/>
          <c:h val="0.841"/>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3</c:v>
              </c:pt>
              <c:pt idx="1">
                <c:v>0</c:v>
              </c:pt>
              <c:pt idx="2">
                <c:v>0</c:v>
              </c:pt>
            </c:numLit>
          </c:val>
          <c:shape val="box"/>
        </c:ser>
        <c:overlap val="100"/>
        <c:shape val="box"/>
        <c:axId val="26430493"/>
        <c:axId val="36547846"/>
      </c:bar3DChart>
      <c:catAx>
        <c:axId val="26430493"/>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6547846"/>
        <c:crosses val="autoZero"/>
        <c:auto val="1"/>
        <c:lblOffset val="100"/>
        <c:tickLblSkip val="1"/>
        <c:noMultiLvlLbl val="0"/>
      </c:catAx>
      <c:valAx>
        <c:axId val="3654784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6430493"/>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5"/>
        </c:manualLayout>
      </c:layout>
      <c:spPr>
        <a:noFill/>
        <a:ln w="3175">
          <a:noFill/>
        </a:ln>
      </c:spPr>
    </c:title>
    <c:plotArea>
      <c:layout>
        <c:manualLayout>
          <c:xMode val="edge"/>
          <c:yMode val="edge"/>
          <c:x val="0.0135"/>
          <c:y val="0.21525"/>
          <c:w val="0.967"/>
          <c:h val="0.7942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1">
                <c:v>6</c:v>
              </c:pt>
            </c:numLit>
          </c:val>
        </c:ser>
        <c:overlap val="100"/>
        <c:axId val="60495159"/>
        <c:axId val="7585520"/>
      </c:barChart>
      <c:catAx>
        <c:axId val="60495159"/>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7585520"/>
        <c:crosses val="autoZero"/>
        <c:auto val="1"/>
        <c:lblOffset val="100"/>
        <c:tickLblSkip val="2"/>
        <c:noMultiLvlLbl val="0"/>
      </c:catAx>
      <c:valAx>
        <c:axId val="7585520"/>
        <c:scaling>
          <c:orientation val="minMax"/>
        </c:scaling>
        <c:axPos val="l"/>
        <c:majorGridlines>
          <c:spPr>
            <a:ln w="3175">
              <a:solidFill>
                <a:srgbClr val="000000"/>
              </a:solidFill>
            </a:ln>
          </c:spPr>
        </c:majorGridlines>
        <c:delete val="1"/>
        <c:majorTickMark val="out"/>
        <c:minorTickMark val="none"/>
        <c:tickLblPos val="nextTo"/>
        <c:crossAx val="60495159"/>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695325</xdr:rowOff>
    </xdr:from>
    <xdr:to>
      <xdr:col>10</xdr:col>
      <xdr:colOff>190500</xdr:colOff>
      <xdr:row>21</xdr:row>
      <xdr:rowOff>85725</xdr:rowOff>
    </xdr:to>
    <xdr:graphicFrame>
      <xdr:nvGraphicFramePr>
        <xdr:cNvPr id="1" name="Gráfico 1"/>
        <xdr:cNvGraphicFramePr/>
      </xdr:nvGraphicFramePr>
      <xdr:xfrm>
        <a:off x="4171950" y="5295900"/>
        <a:ext cx="6076950" cy="22574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5524500" y="9782175"/>
        <a:ext cx="4324350" cy="2371725"/>
      </xdr:xfrm>
      <a:graphic>
        <a:graphicData uri="http://schemas.openxmlformats.org/drawingml/2006/chart">
          <c:chart xmlns:c="http://schemas.openxmlformats.org/drawingml/2006/chart" r:id="rId2"/>
        </a:graphicData>
      </a:graphic>
    </xdr:graphicFrame>
    <xdr:clientData/>
  </xdr:twoCellAnchor>
  <xdr:twoCellAnchor>
    <xdr:from>
      <xdr:col>9</xdr:col>
      <xdr:colOff>400050</xdr:colOff>
      <xdr:row>48</xdr:row>
      <xdr:rowOff>28575</xdr:rowOff>
    </xdr:from>
    <xdr:to>
      <xdr:col>16</xdr:col>
      <xdr:colOff>638175</xdr:colOff>
      <xdr:row>60</xdr:row>
      <xdr:rowOff>38100</xdr:rowOff>
    </xdr:to>
    <xdr:graphicFrame>
      <xdr:nvGraphicFramePr>
        <xdr:cNvPr id="3" name="Gráfico 10"/>
        <xdr:cNvGraphicFramePr/>
      </xdr:nvGraphicFramePr>
      <xdr:xfrm>
        <a:off x="9696450" y="14706600"/>
        <a:ext cx="5191125" cy="29527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172075" y="19402425"/>
        <a:ext cx="4667250" cy="2733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23837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019925"/>
        <a:ext cx="4057650" cy="2209800"/>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4109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449675"/>
        <a:ext cx="4400550" cy="285750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286000"/>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067550"/>
        <a:ext cx="4057650" cy="2276475"/>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5252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563975"/>
        <a:ext cx="4400550" cy="2895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3336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115175"/>
        <a:ext cx="4057650" cy="2343150"/>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6395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678275"/>
        <a:ext cx="4400550" cy="29337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9</xdr:row>
      <xdr:rowOff>85725</xdr:rowOff>
    </xdr:from>
    <xdr:to>
      <xdr:col>12</xdr:col>
      <xdr:colOff>2238375</xdr:colOff>
      <xdr:row>30</xdr:row>
      <xdr:rowOff>38100</xdr:rowOff>
    </xdr:to>
    <xdr:graphicFrame>
      <xdr:nvGraphicFramePr>
        <xdr:cNvPr id="1" name="Gráfico 11"/>
        <xdr:cNvGraphicFramePr/>
      </xdr:nvGraphicFramePr>
      <xdr:xfrm>
        <a:off x="4029075" y="1933575"/>
        <a:ext cx="8077200" cy="3952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T91"/>
  <sheetViews>
    <sheetView zoomScale="70" zoomScaleNormal="70" zoomScalePageLayoutView="0" workbookViewId="0" topLeftCell="A51">
      <selection activeCell="S51" sqref="S51:T56"/>
    </sheetView>
  </sheetViews>
  <sheetFormatPr defaultColWidth="11.421875" defaultRowHeight="15"/>
  <cols>
    <col min="1" max="1" width="7.28125" style="0" customWidth="1"/>
    <col min="2" max="2" width="17.421875" style="81" customWidth="1"/>
    <col min="3" max="3" width="13.00390625" style="0" bestFit="1" customWidth="1"/>
    <col min="4" max="4" width="13.421875" style="0" customWidth="1"/>
    <col min="5" max="6" width="18.421875" style="0" customWidth="1"/>
    <col min="7" max="7" width="24.57421875" style="0" bestFit="1" customWidth="1"/>
    <col min="9" max="9" width="15.421875" style="0" bestFit="1" customWidth="1"/>
    <col min="11" max="11" width="2.8515625" style="0" customWidth="1"/>
    <col min="12" max="12" width="3.7109375" style="0" customWidth="1"/>
    <col min="13" max="13" width="4.140625" style="0" customWidth="1"/>
    <col min="14" max="14" width="29.28125" style="0" customWidth="1"/>
    <col min="18" max="18" width="3.7109375" style="0" customWidth="1"/>
    <col min="19" max="19" width="21.140625" style="0" bestFit="1" customWidth="1"/>
  </cols>
  <sheetData>
    <row r="2" ht="78.75">
      <c r="Q2" s="190" t="s">
        <v>649</v>
      </c>
    </row>
    <row r="3" spans="3:17" ht="53.25" thickBot="1">
      <c r="C3" s="81"/>
      <c r="D3" s="81"/>
      <c r="E3" s="81"/>
      <c r="F3" s="81"/>
      <c r="G3" s="81"/>
      <c r="H3" s="81"/>
      <c r="I3" s="81"/>
      <c r="J3" s="81"/>
      <c r="K3" s="81"/>
      <c r="L3" s="81"/>
      <c r="Q3" s="190" t="s">
        <v>650</v>
      </c>
    </row>
    <row r="4" spans="3:17" ht="52.5">
      <c r="C4" s="378" t="s">
        <v>770</v>
      </c>
      <c r="D4" s="379"/>
      <c r="E4" s="379"/>
      <c r="F4" s="379"/>
      <c r="G4" s="379"/>
      <c r="H4" s="379"/>
      <c r="I4" s="379"/>
      <c r="J4" s="380"/>
      <c r="Q4" s="190" t="s">
        <v>650</v>
      </c>
    </row>
    <row r="5" spans="3:17" ht="79.5" thickBot="1">
      <c r="C5" s="381"/>
      <c r="D5" s="382"/>
      <c r="E5" s="382"/>
      <c r="F5" s="382"/>
      <c r="G5" s="382"/>
      <c r="H5" s="382"/>
      <c r="I5" s="382"/>
      <c r="J5" s="383"/>
      <c r="Q5" s="190" t="s">
        <v>649</v>
      </c>
    </row>
    <row r="6" spans="3:10" ht="21.75" thickBot="1">
      <c r="C6" s="384" t="s">
        <v>766</v>
      </c>
      <c r="D6" s="385"/>
      <c r="E6" s="385"/>
      <c r="F6" s="385"/>
      <c r="G6" s="385"/>
      <c r="H6" s="385"/>
      <c r="I6" s="385"/>
      <c r="J6" s="386"/>
    </row>
    <row r="7" spans="3:10" ht="15.75" thickBot="1">
      <c r="C7" s="387" t="s">
        <v>769</v>
      </c>
      <c r="D7" s="388"/>
      <c r="E7" s="388"/>
      <c r="F7" s="388"/>
      <c r="G7" s="388"/>
      <c r="H7" s="388"/>
      <c r="I7" s="388"/>
      <c r="J7" s="389"/>
    </row>
    <row r="10" ht="15.75" thickBot="1"/>
    <row r="11" spans="3:10" ht="75.75" thickBot="1">
      <c r="C11" s="286" t="s">
        <v>757</v>
      </c>
      <c r="D11" s="287" t="s">
        <v>767</v>
      </c>
      <c r="E11" s="270"/>
      <c r="F11" s="270"/>
      <c r="G11" s="270"/>
      <c r="J11" s="81"/>
    </row>
    <row r="12" spans="3:7" ht="15">
      <c r="C12" s="280" t="s">
        <v>52</v>
      </c>
      <c r="D12" s="275">
        <v>4</v>
      </c>
      <c r="E12" s="273"/>
      <c r="F12" s="270"/>
      <c r="G12" s="270"/>
    </row>
    <row r="13" spans="3:7" ht="15">
      <c r="C13" s="281" t="s">
        <v>53</v>
      </c>
      <c r="D13" s="276">
        <v>11</v>
      </c>
      <c r="E13" s="270"/>
      <c r="F13" s="270"/>
      <c r="G13" s="270"/>
    </row>
    <row r="14" spans="3:7" ht="15">
      <c r="C14" s="281" t="s">
        <v>54</v>
      </c>
      <c r="D14" s="276">
        <v>11</v>
      </c>
      <c r="E14" s="270"/>
      <c r="F14" s="270"/>
      <c r="G14" s="270"/>
    </row>
    <row r="15" spans="3:7" ht="15">
      <c r="C15" s="281" t="s">
        <v>55</v>
      </c>
      <c r="D15" s="276">
        <v>3</v>
      </c>
      <c r="E15" s="270"/>
      <c r="F15" s="270"/>
      <c r="G15" s="270"/>
    </row>
    <row r="16" spans="3:7" ht="15">
      <c r="C16" s="281" t="s">
        <v>56</v>
      </c>
      <c r="D16" s="276">
        <v>14</v>
      </c>
      <c r="E16" s="270"/>
      <c r="F16" s="270"/>
      <c r="G16" s="270"/>
    </row>
    <row r="17" spans="3:7" ht="15">
      <c r="C17" s="281" t="s">
        <v>57</v>
      </c>
      <c r="D17" s="276">
        <v>6</v>
      </c>
      <c r="E17" s="270"/>
      <c r="F17" s="270"/>
      <c r="G17" s="270"/>
    </row>
    <row r="18" spans="3:7" ht="15">
      <c r="C18" s="281" t="s">
        <v>58</v>
      </c>
      <c r="D18" s="276">
        <v>1</v>
      </c>
      <c r="E18" s="270"/>
      <c r="F18" s="270"/>
      <c r="G18" s="270"/>
    </row>
    <row r="19" spans="3:7" ht="15">
      <c r="C19" s="281" t="s">
        <v>59</v>
      </c>
      <c r="D19" s="276">
        <v>4</v>
      </c>
      <c r="E19" s="270"/>
      <c r="F19" s="270"/>
      <c r="G19" s="270"/>
    </row>
    <row r="20" spans="3:7" ht="15">
      <c r="C20" s="281" t="s">
        <v>60</v>
      </c>
      <c r="D20" s="276">
        <v>7</v>
      </c>
      <c r="E20" s="270"/>
      <c r="F20" s="270"/>
      <c r="G20" s="270"/>
    </row>
    <row r="21" spans="3:7" ht="15">
      <c r="C21" s="281" t="s">
        <v>61</v>
      </c>
      <c r="D21" s="268"/>
      <c r="E21" s="270"/>
      <c r="F21" s="270"/>
      <c r="G21" s="270"/>
    </row>
    <row r="22" spans="3:7" ht="15">
      <c r="C22" s="281" t="s">
        <v>62</v>
      </c>
      <c r="D22" s="268"/>
      <c r="E22" s="270"/>
      <c r="F22" s="270"/>
      <c r="G22" s="270"/>
    </row>
    <row r="23" spans="3:7" ht="15.75" thickBot="1">
      <c r="C23" s="282" t="s">
        <v>63</v>
      </c>
      <c r="D23" s="269"/>
      <c r="E23" s="270"/>
      <c r="F23" s="270"/>
      <c r="G23" s="270"/>
    </row>
    <row r="24" spans="3:7" ht="19.5" thickBot="1">
      <c r="C24" s="298" t="s">
        <v>64</v>
      </c>
      <c r="D24" s="299">
        <f>SUM(D12:D23)</f>
        <v>61</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44.25" customHeight="1" thickBot="1">
      <c r="B30" s="81"/>
      <c r="C30" s="283" t="s">
        <v>757</v>
      </c>
      <c r="D30" s="284" t="s">
        <v>754</v>
      </c>
      <c r="E30" s="284" t="s">
        <v>755</v>
      </c>
    </row>
    <row r="31" spans="2:5" s="165" customFormat="1" ht="15.75">
      <c r="B31" s="81"/>
      <c r="C31" s="310" t="s">
        <v>52</v>
      </c>
      <c r="D31" s="277">
        <v>3</v>
      </c>
      <c r="E31" s="288">
        <v>1</v>
      </c>
    </row>
    <row r="32" spans="2:5" s="165" customFormat="1" ht="15.75">
      <c r="B32" s="81"/>
      <c r="C32" s="311" t="s">
        <v>53</v>
      </c>
      <c r="D32" s="278">
        <v>7</v>
      </c>
      <c r="E32" s="289">
        <v>4</v>
      </c>
    </row>
    <row r="33" spans="2:5" s="165" customFormat="1" ht="15.75">
      <c r="B33" s="81"/>
      <c r="C33" s="311" t="s">
        <v>54</v>
      </c>
      <c r="D33" s="278">
        <v>10</v>
      </c>
      <c r="E33" s="289">
        <v>1</v>
      </c>
    </row>
    <row r="34" spans="2:5" s="165" customFormat="1" ht="15.75">
      <c r="B34" s="81"/>
      <c r="C34" s="311" t="s">
        <v>55</v>
      </c>
      <c r="D34" s="278">
        <v>3</v>
      </c>
      <c r="E34" s="289">
        <v>0</v>
      </c>
    </row>
    <row r="35" spans="2:5" s="165" customFormat="1" ht="15.75">
      <c r="B35" s="81"/>
      <c r="C35" s="311" t="s">
        <v>56</v>
      </c>
      <c r="D35" s="278">
        <v>8</v>
      </c>
      <c r="E35" s="289">
        <v>6</v>
      </c>
    </row>
    <row r="36" spans="2:5" s="165" customFormat="1" ht="15.75">
      <c r="B36" s="81"/>
      <c r="C36" s="311" t="s">
        <v>57</v>
      </c>
      <c r="D36" s="278">
        <v>3</v>
      </c>
      <c r="E36" s="289">
        <v>3</v>
      </c>
    </row>
    <row r="37" spans="2:5" s="165" customFormat="1" ht="15.75">
      <c r="B37" s="81"/>
      <c r="C37" s="311" t="s">
        <v>58</v>
      </c>
      <c r="D37" s="278">
        <v>0</v>
      </c>
      <c r="E37" s="289">
        <v>1</v>
      </c>
    </row>
    <row r="38" spans="2:5" s="165" customFormat="1" ht="15.75">
      <c r="B38" s="81"/>
      <c r="C38" s="311" t="s">
        <v>59</v>
      </c>
      <c r="D38" s="278">
        <v>2</v>
      </c>
      <c r="E38" s="289">
        <v>2</v>
      </c>
    </row>
    <row r="39" spans="2:5" s="165" customFormat="1" ht="15.75">
      <c r="B39" s="81"/>
      <c r="C39" s="311" t="s">
        <v>60</v>
      </c>
      <c r="D39" s="278">
        <v>5</v>
      </c>
      <c r="E39" s="289">
        <v>3</v>
      </c>
    </row>
    <row r="40" spans="2:5" s="165" customFormat="1" ht="15">
      <c r="B40" s="81"/>
      <c r="C40" s="312" t="s">
        <v>61</v>
      </c>
      <c r="D40" s="53"/>
      <c r="E40" s="53"/>
    </row>
    <row r="41" spans="2:5" s="165" customFormat="1" ht="15.75" thickBot="1">
      <c r="B41" s="81"/>
      <c r="C41" s="312" t="s">
        <v>62</v>
      </c>
      <c r="D41" s="53"/>
      <c r="E41" s="53"/>
    </row>
    <row r="42" spans="2:8" s="165" customFormat="1" ht="22.5" customHeight="1" thickBot="1">
      <c r="B42" s="81"/>
      <c r="C42" s="313" t="s">
        <v>63</v>
      </c>
      <c r="D42" s="54"/>
      <c r="E42" s="54"/>
      <c r="G42" s="303" t="s">
        <v>756</v>
      </c>
      <c r="H42" s="303">
        <v>41</v>
      </c>
    </row>
    <row r="43" spans="2:8" s="165" customFormat="1" ht="30.75" customHeight="1" thickBot="1">
      <c r="B43" s="81"/>
      <c r="C43" s="298" t="s">
        <v>64</v>
      </c>
      <c r="D43" s="299">
        <f>SUM(D31:D42)</f>
        <v>41</v>
      </c>
      <c r="E43" s="299">
        <f>SUM(E31:E42)</f>
        <v>21</v>
      </c>
      <c r="G43" s="274" t="s">
        <v>755</v>
      </c>
      <c r="H43" s="274">
        <v>21</v>
      </c>
    </row>
    <row r="44" s="165" customFormat="1" ht="15">
      <c r="B44" s="81"/>
    </row>
    <row r="45" s="165" customFormat="1" ht="58.5" customHeight="1">
      <c r="B45" s="81"/>
    </row>
    <row r="46" s="165" customFormat="1" ht="15">
      <c r="B46" s="81"/>
    </row>
    <row r="47" spans="3:7" ht="15" customHeight="1">
      <c r="C47" s="390"/>
      <c r="D47" s="390"/>
      <c r="E47" s="390"/>
      <c r="F47" s="390"/>
      <c r="G47" s="390"/>
    </row>
    <row r="48" spans="3:7" ht="15.75" customHeight="1" thickBot="1">
      <c r="C48" s="390"/>
      <c r="D48" s="390"/>
      <c r="E48" s="390"/>
      <c r="F48" s="390"/>
      <c r="G48" s="390"/>
    </row>
    <row r="49" spans="3:9" ht="15.75" thickBot="1">
      <c r="C49" s="283" t="s">
        <v>51</v>
      </c>
      <c r="D49" s="284" t="s">
        <v>771</v>
      </c>
      <c r="E49" s="284" t="s">
        <v>772</v>
      </c>
      <c r="F49" s="284" t="s">
        <v>773</v>
      </c>
      <c r="G49" s="284" t="s">
        <v>774</v>
      </c>
      <c r="H49" s="284" t="s">
        <v>775</v>
      </c>
      <c r="I49" s="284" t="s">
        <v>776</v>
      </c>
    </row>
    <row r="50" spans="3:9" ht="35.25" customHeight="1" thickBot="1">
      <c r="C50" s="280" t="s">
        <v>52</v>
      </c>
      <c r="D50" s="319"/>
      <c r="E50" s="291"/>
      <c r="F50" s="315"/>
      <c r="G50" s="317">
        <v>2</v>
      </c>
      <c r="H50" s="324"/>
      <c r="I50" s="327">
        <v>2</v>
      </c>
    </row>
    <row r="51" spans="3:20" ht="19.5" thickBot="1">
      <c r="C51" s="281" t="s">
        <v>53</v>
      </c>
      <c r="D51" s="320"/>
      <c r="E51" s="292"/>
      <c r="F51" s="316"/>
      <c r="G51" s="318">
        <v>2</v>
      </c>
      <c r="H51" s="325"/>
      <c r="I51" s="328">
        <v>9</v>
      </c>
      <c r="S51" s="321" t="s">
        <v>777</v>
      </c>
      <c r="T51" s="329">
        <v>3</v>
      </c>
    </row>
    <row r="52" spans="3:20" ht="19.5" thickBot="1">
      <c r="C52" s="281" t="s">
        <v>54</v>
      </c>
      <c r="D52" s="320"/>
      <c r="E52" s="292"/>
      <c r="F52" s="316"/>
      <c r="G52" s="318">
        <v>1</v>
      </c>
      <c r="H52" s="325"/>
      <c r="I52" s="328">
        <v>10</v>
      </c>
      <c r="S52" s="314" t="s">
        <v>772</v>
      </c>
      <c r="T52" s="330">
        <v>0</v>
      </c>
    </row>
    <row r="53" spans="3:20" ht="19.5" thickBot="1">
      <c r="C53" s="281" t="s">
        <v>55</v>
      </c>
      <c r="D53" s="320"/>
      <c r="E53" s="292"/>
      <c r="F53" s="316"/>
      <c r="G53" s="318">
        <v>1</v>
      </c>
      <c r="H53" s="325"/>
      <c r="I53" s="328">
        <v>2</v>
      </c>
      <c r="S53" s="323" t="s">
        <v>773</v>
      </c>
      <c r="T53" s="331">
        <v>0</v>
      </c>
    </row>
    <row r="54" spans="3:20" ht="19.5" thickBot="1">
      <c r="C54" s="281" t="s">
        <v>56</v>
      </c>
      <c r="D54" s="320">
        <v>1</v>
      </c>
      <c r="E54" s="292"/>
      <c r="F54" s="316"/>
      <c r="G54" s="318">
        <v>2</v>
      </c>
      <c r="H54" s="325">
        <v>1</v>
      </c>
      <c r="I54" s="328">
        <v>10</v>
      </c>
      <c r="S54" s="322" t="s">
        <v>774</v>
      </c>
      <c r="T54" s="332">
        <v>13</v>
      </c>
    </row>
    <row r="55" spans="3:20" ht="19.5" thickBot="1">
      <c r="C55" s="281" t="s">
        <v>57</v>
      </c>
      <c r="D55" s="320"/>
      <c r="E55" s="292"/>
      <c r="F55" s="316"/>
      <c r="G55" s="318"/>
      <c r="H55" s="325">
        <v>1</v>
      </c>
      <c r="I55" s="328">
        <v>5</v>
      </c>
      <c r="S55" s="335" t="s">
        <v>778</v>
      </c>
      <c r="T55" s="336">
        <v>2</v>
      </c>
    </row>
    <row r="56" spans="3:20" ht="19.5" thickBot="1">
      <c r="C56" s="281" t="s">
        <v>58</v>
      </c>
      <c r="D56" s="320"/>
      <c r="E56" s="292"/>
      <c r="F56" s="316"/>
      <c r="G56" s="318"/>
      <c r="H56" s="325"/>
      <c r="I56" s="328">
        <v>1</v>
      </c>
      <c r="S56" s="326" t="s">
        <v>779</v>
      </c>
      <c r="T56" s="333">
        <v>44</v>
      </c>
    </row>
    <row r="57" spans="3:20" ht="18.75">
      <c r="C57" s="281" t="s">
        <v>59</v>
      </c>
      <c r="D57" s="320"/>
      <c r="E57" s="292"/>
      <c r="F57" s="316"/>
      <c r="G57" s="318">
        <v>1</v>
      </c>
      <c r="H57" s="325"/>
      <c r="I57" s="328">
        <v>3</v>
      </c>
      <c r="T57" s="334"/>
    </row>
    <row r="58" spans="3:9" ht="15">
      <c r="C58" s="281" t="s">
        <v>60</v>
      </c>
      <c r="D58" s="320">
        <v>2</v>
      </c>
      <c r="E58" s="292"/>
      <c r="F58" s="316"/>
      <c r="G58" s="318">
        <v>4</v>
      </c>
      <c r="H58" s="325"/>
      <c r="I58" s="328">
        <v>2</v>
      </c>
    </row>
    <row r="59" spans="3:9" ht="15">
      <c r="C59" s="312" t="s">
        <v>61</v>
      </c>
      <c r="D59" s="53"/>
      <c r="E59" s="53"/>
      <c r="F59" s="53"/>
      <c r="G59" s="53"/>
      <c r="H59" s="53"/>
      <c r="I59" s="53"/>
    </row>
    <row r="60" spans="3:9" ht="15">
      <c r="C60" s="312" t="s">
        <v>62</v>
      </c>
      <c r="D60" s="53"/>
      <c r="E60" s="53"/>
      <c r="F60" s="53"/>
      <c r="G60" s="53"/>
      <c r="H60" s="53"/>
      <c r="I60" s="53"/>
    </row>
    <row r="61" spans="3:9" ht="15.75" thickBot="1">
      <c r="C61" s="313" t="s">
        <v>63</v>
      </c>
      <c r="D61" s="54"/>
      <c r="E61" s="54"/>
      <c r="F61" s="54"/>
      <c r="G61" s="54"/>
      <c r="H61" s="54"/>
      <c r="I61" s="54"/>
    </row>
    <row r="62" spans="3:9" ht="19.5" thickBot="1">
      <c r="C62" s="298" t="s">
        <v>64</v>
      </c>
      <c r="D62" s="299">
        <f aca="true" t="shared" si="0" ref="D62:I62">SUM(D50:D58)</f>
        <v>3</v>
      </c>
      <c r="E62" s="299">
        <f t="shared" si="0"/>
        <v>0</v>
      </c>
      <c r="F62" s="299">
        <f t="shared" si="0"/>
        <v>0</v>
      </c>
      <c r="G62" s="299">
        <f t="shared" si="0"/>
        <v>13</v>
      </c>
      <c r="H62" s="299">
        <f t="shared" si="0"/>
        <v>2</v>
      </c>
      <c r="I62" s="299">
        <f t="shared" si="0"/>
        <v>44</v>
      </c>
    </row>
    <row r="63" spans="7:8" ht="15.75">
      <c r="G63" s="279"/>
      <c r="H63" s="279"/>
    </row>
    <row r="69" ht="15.75" thickBot="1"/>
    <row r="70" spans="2:5" ht="15.75" thickBot="1">
      <c r="B70" s="283" t="s">
        <v>51</v>
      </c>
      <c r="C70" s="284" t="s">
        <v>762</v>
      </c>
      <c r="D70" s="285" t="s">
        <v>763</v>
      </c>
      <c r="E70" s="284" t="s">
        <v>764</v>
      </c>
    </row>
    <row r="71" spans="2:5" ht="15">
      <c r="B71" s="280" t="s">
        <v>52</v>
      </c>
      <c r="C71" s="294">
        <v>4</v>
      </c>
      <c r="D71" s="296">
        <v>0</v>
      </c>
      <c r="E71" s="301">
        <v>0</v>
      </c>
    </row>
    <row r="72" spans="2:5" ht="15">
      <c r="B72" s="281" t="s">
        <v>53</v>
      </c>
      <c r="C72" s="295">
        <v>11</v>
      </c>
      <c r="D72" s="297">
        <v>0</v>
      </c>
      <c r="E72" s="302">
        <v>0</v>
      </c>
    </row>
    <row r="73" spans="2:5" ht="15">
      <c r="B73" s="281" t="s">
        <v>54</v>
      </c>
      <c r="C73" s="295">
        <v>11</v>
      </c>
      <c r="D73" s="297">
        <v>0</v>
      </c>
      <c r="E73" s="302">
        <v>0</v>
      </c>
    </row>
    <row r="74" spans="2:5" ht="15">
      <c r="B74" s="281" t="s">
        <v>55</v>
      </c>
      <c r="C74" s="295">
        <v>3</v>
      </c>
      <c r="D74" s="297">
        <v>0</v>
      </c>
      <c r="E74" s="302">
        <v>0</v>
      </c>
    </row>
    <row r="75" spans="2:5" ht="15">
      <c r="B75" s="281" t="s">
        <v>56</v>
      </c>
      <c r="C75" s="295">
        <v>13</v>
      </c>
      <c r="D75" s="297">
        <v>1</v>
      </c>
      <c r="E75" s="302">
        <v>0</v>
      </c>
    </row>
    <row r="76" spans="2:5" ht="15">
      <c r="B76" s="281" t="s">
        <v>57</v>
      </c>
      <c r="C76" s="295">
        <v>6</v>
      </c>
      <c r="D76" s="297">
        <v>0</v>
      </c>
      <c r="E76" s="302">
        <v>0</v>
      </c>
    </row>
    <row r="77" spans="2:5" ht="15">
      <c r="B77" s="281" t="s">
        <v>58</v>
      </c>
      <c r="C77" s="295">
        <v>1</v>
      </c>
      <c r="D77" s="297">
        <v>0</v>
      </c>
      <c r="E77" s="302">
        <v>0</v>
      </c>
    </row>
    <row r="78" spans="2:5" ht="15">
      <c r="B78" s="281" t="s">
        <v>59</v>
      </c>
      <c r="C78" s="295">
        <v>4</v>
      </c>
      <c r="D78" s="297">
        <v>0</v>
      </c>
      <c r="E78" s="302">
        <v>0</v>
      </c>
    </row>
    <row r="79" spans="2:5" ht="15">
      <c r="B79" s="281" t="s">
        <v>60</v>
      </c>
      <c r="C79" s="295">
        <v>7</v>
      </c>
      <c r="D79" s="297">
        <v>0</v>
      </c>
      <c r="E79" s="302">
        <v>0</v>
      </c>
    </row>
    <row r="80" spans="2:5" ht="15">
      <c r="B80" s="281" t="s">
        <v>61</v>
      </c>
      <c r="C80" s="53"/>
      <c r="D80" s="271"/>
      <c r="E80" s="53"/>
    </row>
    <row r="81" spans="2:5" ht="15">
      <c r="B81" s="281" t="s">
        <v>62</v>
      </c>
      <c r="C81" s="53"/>
      <c r="D81" s="271"/>
      <c r="E81" s="53"/>
    </row>
    <row r="82" spans="2:5" ht="15.75" thickBot="1">
      <c r="B82" s="282" t="s">
        <v>63</v>
      </c>
      <c r="C82" s="54"/>
      <c r="D82" s="272"/>
      <c r="E82" s="54"/>
    </row>
    <row r="83" spans="2:5" ht="19.5" thickBot="1">
      <c r="B83" s="298" t="s">
        <v>64</v>
      </c>
      <c r="C83" s="299">
        <f>SUM(C71:C82)</f>
        <v>60</v>
      </c>
      <c r="D83" s="300">
        <f>SUM(D71:D82)</f>
        <v>1</v>
      </c>
      <c r="E83" s="299">
        <f>SUM(E71:E82)</f>
        <v>0</v>
      </c>
    </row>
    <row r="87" ht="15.75" thickBot="1"/>
    <row r="88" spans="7:8" ht="15.75" thickBot="1">
      <c r="G88" s="304" t="s">
        <v>765</v>
      </c>
      <c r="H88" s="305">
        <v>60</v>
      </c>
    </row>
    <row r="89" spans="7:8" ht="15.75" thickBot="1">
      <c r="G89" s="306" t="s">
        <v>763</v>
      </c>
      <c r="H89" s="307">
        <v>1</v>
      </c>
    </row>
    <row r="90" spans="7:8" ht="15.75" thickBot="1">
      <c r="G90" s="308" t="s">
        <v>764</v>
      </c>
      <c r="H90" s="309">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B3:L91"/>
  <sheetViews>
    <sheetView zoomScale="95" zoomScaleNormal="95" zoomScalePageLayoutView="0" workbookViewId="0" topLeftCell="A1">
      <selection activeCell="E89" sqref="E89"/>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91" t="s">
        <v>833</v>
      </c>
      <c r="D4" s="392"/>
      <c r="E4" s="392"/>
      <c r="F4" s="392"/>
      <c r="G4" s="392"/>
      <c r="H4" s="392"/>
      <c r="I4" s="392"/>
      <c r="J4" s="393"/>
    </row>
    <row r="5" spans="3:10" ht="15.75" customHeight="1" thickBot="1">
      <c r="C5" s="394"/>
      <c r="D5" s="395"/>
      <c r="E5" s="395"/>
      <c r="F5" s="395"/>
      <c r="G5" s="395"/>
      <c r="H5" s="395"/>
      <c r="I5" s="395"/>
      <c r="J5" s="396"/>
    </row>
    <row r="6" spans="3:10" ht="21.75" thickBot="1">
      <c r="C6" s="384" t="s">
        <v>766</v>
      </c>
      <c r="D6" s="385"/>
      <c r="E6" s="385"/>
      <c r="F6" s="385"/>
      <c r="G6" s="385"/>
      <c r="H6" s="385"/>
      <c r="I6" s="385"/>
      <c r="J6" s="386"/>
    </row>
    <row r="7" spans="3:10" ht="15.75" thickBot="1">
      <c r="C7" s="387" t="s">
        <v>768</v>
      </c>
      <c r="D7" s="388"/>
      <c r="E7" s="388"/>
      <c r="F7" s="388"/>
      <c r="G7" s="388"/>
      <c r="H7" s="388"/>
      <c r="I7" s="388"/>
      <c r="J7" s="389"/>
    </row>
    <row r="10" ht="15.75" thickBot="1"/>
    <row r="11" spans="3:10" ht="57" thickBot="1">
      <c r="C11" s="286" t="s">
        <v>757</v>
      </c>
      <c r="D11" s="287" t="s">
        <v>767</v>
      </c>
      <c r="E11" s="270"/>
      <c r="F11" s="270"/>
      <c r="G11" s="270"/>
      <c r="J11" s="81"/>
    </row>
    <row r="12" spans="3:7" ht="18.75">
      <c r="C12" s="310" t="s">
        <v>52</v>
      </c>
      <c r="D12" s="344"/>
      <c r="E12" s="273"/>
      <c r="F12" s="270"/>
      <c r="G12" s="270"/>
    </row>
    <row r="13" spans="3:7" ht="18.75">
      <c r="C13" s="311" t="s">
        <v>834</v>
      </c>
      <c r="D13" s="359"/>
      <c r="E13" s="270"/>
      <c r="F13" s="270"/>
      <c r="G13" s="270"/>
    </row>
    <row r="14" spans="3:7" ht="18.75">
      <c r="C14" s="311" t="s">
        <v>54</v>
      </c>
      <c r="D14" s="359">
        <v>8</v>
      </c>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7" t="s">
        <v>63</v>
      </c>
      <c r="D23" s="269"/>
      <c r="E23" s="270"/>
      <c r="F23" s="270"/>
      <c r="G23" s="270"/>
    </row>
    <row r="24" spans="3:7" ht="19.5" thickBot="1">
      <c r="C24" s="298" t="s">
        <v>64</v>
      </c>
      <c r="D24" s="299">
        <f>SUM(D12:D23)</f>
        <v>8</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3"/>
      <c r="E31" s="344"/>
    </row>
    <row r="32" spans="2:5" s="165" customFormat="1" ht="21">
      <c r="B32" s="81"/>
      <c r="C32" s="311" t="s">
        <v>834</v>
      </c>
      <c r="D32" s="358"/>
      <c r="E32" s="359"/>
    </row>
    <row r="33" spans="2:5" s="165" customFormat="1" ht="21">
      <c r="B33" s="81"/>
      <c r="C33" s="311" t="s">
        <v>54</v>
      </c>
      <c r="D33" s="358">
        <v>8</v>
      </c>
      <c r="E33" s="359">
        <v>0</v>
      </c>
    </row>
    <row r="34" spans="2:5" s="165" customFormat="1" ht="15.75">
      <c r="B34" s="81"/>
      <c r="C34" s="311" t="s">
        <v>55</v>
      </c>
      <c r="D34" s="354"/>
      <c r="E34" s="354"/>
    </row>
    <row r="35" spans="2:5" s="165" customFormat="1" ht="15.75">
      <c r="B35" s="81"/>
      <c r="C35" s="311" t="s">
        <v>56</v>
      </c>
      <c r="D35" s="354"/>
      <c r="E35" s="354"/>
    </row>
    <row r="36" spans="2:5" s="165" customFormat="1" ht="15.75">
      <c r="B36" s="81"/>
      <c r="C36" s="311" t="s">
        <v>57</v>
      </c>
      <c r="D36" s="354"/>
      <c r="E36" s="354"/>
    </row>
    <row r="37" spans="2:5" s="165" customFormat="1" ht="15.75">
      <c r="B37" s="81"/>
      <c r="C37" s="311" t="s">
        <v>58</v>
      </c>
      <c r="D37" s="354"/>
      <c r="E37" s="354"/>
    </row>
    <row r="38" spans="2:5" s="165" customFormat="1" ht="15.75">
      <c r="B38" s="81"/>
      <c r="C38" s="311" t="s">
        <v>59</v>
      </c>
      <c r="D38" s="354"/>
      <c r="E38" s="354"/>
    </row>
    <row r="39" spans="2:5" s="165" customFormat="1" ht="15.75">
      <c r="B39" s="81"/>
      <c r="C39" s="311" t="s">
        <v>60</v>
      </c>
      <c r="D39" s="354"/>
      <c r="E39" s="354"/>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7" t="s">
        <v>63</v>
      </c>
      <c r="D42" s="54"/>
      <c r="E42" s="54"/>
      <c r="G42" s="345" t="s">
        <v>756</v>
      </c>
      <c r="H42" s="345">
        <v>8</v>
      </c>
    </row>
    <row r="43" spans="2:8" s="165" customFormat="1" ht="16.5" customHeight="1" thickBot="1">
      <c r="B43" s="81"/>
      <c r="C43" s="298" t="s">
        <v>64</v>
      </c>
      <c r="D43" s="299">
        <f>SUM(D31:D42)</f>
        <v>8</v>
      </c>
      <c r="E43" s="299">
        <f>SUM(E31:E42)</f>
        <v>0</v>
      </c>
      <c r="G43" s="346" t="s">
        <v>755</v>
      </c>
      <c r="H43" s="346">
        <v>0</v>
      </c>
    </row>
    <row r="44" s="165" customFormat="1" ht="15">
      <c r="B44" s="81"/>
    </row>
    <row r="45" s="165" customFormat="1" ht="58.5" customHeight="1">
      <c r="B45" s="81"/>
    </row>
    <row r="46" s="165" customFormat="1" ht="15">
      <c r="B46" s="81"/>
    </row>
    <row r="47" spans="3:7" ht="15" customHeight="1">
      <c r="C47" s="390"/>
      <c r="D47" s="390"/>
      <c r="E47" s="390"/>
      <c r="F47" s="390"/>
      <c r="G47" s="390"/>
    </row>
    <row r="48" spans="3:7" ht="15.75" customHeight="1" thickBot="1">
      <c r="C48" s="390"/>
      <c r="D48" s="390"/>
      <c r="E48" s="390"/>
      <c r="F48" s="390"/>
      <c r="G48" s="390"/>
    </row>
    <row r="49" spans="3:5" ht="45.75" thickBot="1">
      <c r="C49" s="283" t="s">
        <v>51</v>
      </c>
      <c r="D49" s="284" t="s">
        <v>758</v>
      </c>
      <c r="E49" s="284" t="s">
        <v>759</v>
      </c>
    </row>
    <row r="50" spans="3:5" ht="18.75">
      <c r="C50" s="310" t="s">
        <v>52</v>
      </c>
      <c r="D50" s="353"/>
      <c r="E50" s="361"/>
    </row>
    <row r="51" spans="3:5" ht="18.75">
      <c r="C51" s="311" t="s">
        <v>834</v>
      </c>
      <c r="D51" s="360"/>
      <c r="E51" s="362"/>
    </row>
    <row r="52" spans="3:8" ht="18.75">
      <c r="C52" s="311" t="s">
        <v>54</v>
      </c>
      <c r="D52" s="360">
        <v>8</v>
      </c>
      <c r="E52" s="362">
        <v>0</v>
      </c>
      <c r="G52" s="279"/>
      <c r="H52" s="279"/>
    </row>
    <row r="53" spans="3:8" ht="18.75">
      <c r="C53" s="311" t="s">
        <v>55</v>
      </c>
      <c r="D53" s="355"/>
      <c r="E53" s="355"/>
      <c r="G53" s="279"/>
      <c r="H53" s="279"/>
    </row>
    <row r="54" spans="3:8" ht="18.75">
      <c r="C54" s="311" t="s">
        <v>56</v>
      </c>
      <c r="D54" s="355"/>
      <c r="E54" s="355"/>
      <c r="G54" s="279"/>
      <c r="H54" s="279"/>
    </row>
    <row r="55" spans="3:8" ht="18.75">
      <c r="C55" s="311" t="s">
        <v>57</v>
      </c>
      <c r="D55" s="355"/>
      <c r="E55" s="355"/>
      <c r="G55" s="279"/>
      <c r="H55" s="279"/>
    </row>
    <row r="56" spans="3:8" ht="18.75">
      <c r="C56" s="311" t="s">
        <v>58</v>
      </c>
      <c r="D56" s="355"/>
      <c r="E56" s="355"/>
      <c r="G56" s="279"/>
      <c r="H56" s="279"/>
    </row>
    <row r="57" spans="3:8" ht="18.75">
      <c r="C57" s="311" t="s">
        <v>59</v>
      </c>
      <c r="D57" s="355"/>
      <c r="E57" s="355"/>
      <c r="G57" s="279"/>
      <c r="H57" s="279"/>
    </row>
    <row r="58" spans="3:8" ht="18.75">
      <c r="C58" s="311" t="s">
        <v>60</v>
      </c>
      <c r="D58" s="355"/>
      <c r="E58" s="355"/>
      <c r="G58" s="279"/>
      <c r="H58" s="279"/>
    </row>
    <row r="59" spans="3:8" ht="15.75">
      <c r="C59" s="311" t="s">
        <v>61</v>
      </c>
      <c r="D59" s="53"/>
      <c r="E59" s="53"/>
      <c r="G59" s="279"/>
      <c r="H59" s="279"/>
    </row>
    <row r="60" spans="3:8" ht="16.5" thickBot="1">
      <c r="C60" s="311" t="s">
        <v>62</v>
      </c>
      <c r="D60" s="53"/>
      <c r="E60" s="53"/>
      <c r="G60" s="279"/>
      <c r="H60" s="279"/>
    </row>
    <row r="61" spans="3:8" ht="19.5" thickBot="1">
      <c r="C61" s="347" t="s">
        <v>63</v>
      </c>
      <c r="D61" s="54"/>
      <c r="E61" s="54"/>
      <c r="G61" s="290" t="s">
        <v>760</v>
      </c>
      <c r="H61" s="350">
        <v>8</v>
      </c>
    </row>
    <row r="62" spans="3:8" ht="19.5" thickBot="1">
      <c r="C62" s="298" t="s">
        <v>64</v>
      </c>
      <c r="D62" s="299">
        <f>SUM(D50:D61)</f>
        <v>8</v>
      </c>
      <c r="E62" s="299">
        <f>SUM(E50:E61)</f>
        <v>0</v>
      </c>
      <c r="G62" s="293" t="s">
        <v>761</v>
      </c>
      <c r="H62" s="330">
        <v>0</v>
      </c>
    </row>
    <row r="63" spans="7:8" ht="15.75">
      <c r="G63" s="279"/>
      <c r="H63" s="279"/>
    </row>
    <row r="69" ht="15.75" thickBot="1"/>
    <row r="70" spans="2:5" ht="15.75" thickBot="1">
      <c r="B70" s="283" t="s">
        <v>51</v>
      </c>
      <c r="C70" s="284" t="s">
        <v>762</v>
      </c>
      <c r="D70" s="285" t="s">
        <v>763</v>
      </c>
      <c r="E70" s="284" t="s">
        <v>764</v>
      </c>
    </row>
    <row r="71" spans="2:5" ht="18.75">
      <c r="B71" s="310" t="s">
        <v>52</v>
      </c>
      <c r="C71" s="353"/>
      <c r="D71" s="351"/>
      <c r="E71" s="352"/>
    </row>
    <row r="72" spans="2:5" ht="18.75">
      <c r="B72" s="311" t="s">
        <v>53</v>
      </c>
      <c r="C72" s="353"/>
      <c r="D72" s="351"/>
      <c r="E72" s="352"/>
    </row>
    <row r="73" spans="2:5" ht="18.75">
      <c r="B73" s="311" t="s">
        <v>54</v>
      </c>
      <c r="C73" s="353">
        <v>8</v>
      </c>
      <c r="D73" s="351">
        <v>0</v>
      </c>
      <c r="E73" s="352">
        <v>0</v>
      </c>
    </row>
    <row r="74" spans="2:5" ht="15.75">
      <c r="B74" s="311" t="s">
        <v>55</v>
      </c>
      <c r="C74" s="356"/>
      <c r="D74" s="357"/>
      <c r="E74" s="356"/>
    </row>
    <row r="75" spans="2:5" ht="15.75">
      <c r="B75" s="311" t="s">
        <v>56</v>
      </c>
      <c r="C75" s="356"/>
      <c r="D75" s="357"/>
      <c r="E75" s="356"/>
    </row>
    <row r="76" spans="2:5" ht="15.75">
      <c r="B76" s="311" t="s">
        <v>57</v>
      </c>
      <c r="C76" s="356"/>
      <c r="D76" s="357"/>
      <c r="E76" s="356"/>
    </row>
    <row r="77" spans="2:5" ht="15.75">
      <c r="B77" s="311" t="s">
        <v>58</v>
      </c>
      <c r="C77" s="356"/>
      <c r="D77" s="357"/>
      <c r="E77" s="356"/>
    </row>
    <row r="78" spans="2:5" ht="15.75">
      <c r="B78" s="311" t="s">
        <v>59</v>
      </c>
      <c r="C78" s="356"/>
      <c r="D78" s="357"/>
      <c r="E78" s="356"/>
    </row>
    <row r="79" spans="2:5" ht="15.75">
      <c r="B79" s="311" t="s">
        <v>60</v>
      </c>
      <c r="C79" s="356"/>
      <c r="D79" s="357"/>
      <c r="E79" s="356"/>
    </row>
    <row r="80" spans="2:5" ht="15">
      <c r="B80" s="311" t="s">
        <v>61</v>
      </c>
      <c r="C80" s="53"/>
      <c r="D80" s="271"/>
      <c r="E80" s="53"/>
    </row>
    <row r="81" spans="2:5" ht="15">
      <c r="B81" s="311" t="s">
        <v>62</v>
      </c>
      <c r="C81" s="53"/>
      <c r="D81" s="271"/>
      <c r="E81" s="53"/>
    </row>
    <row r="82" spans="2:5" ht="15.75" thickBot="1">
      <c r="B82" s="347" t="s">
        <v>63</v>
      </c>
      <c r="C82" s="54"/>
      <c r="D82" s="272"/>
      <c r="E82" s="54"/>
    </row>
    <row r="83" spans="2:5" ht="19.5" thickBot="1">
      <c r="B83" s="298" t="s">
        <v>64</v>
      </c>
      <c r="C83" s="299">
        <f>SUM(C71:C82)</f>
        <v>8</v>
      </c>
      <c r="D83" s="300">
        <f>SUM(D71:D82)</f>
        <v>0</v>
      </c>
      <c r="E83" s="299">
        <f>SUM(E71:E82)</f>
        <v>0</v>
      </c>
    </row>
    <row r="87" ht="15.75" thickBot="1"/>
    <row r="88" spans="7:8" ht="16.5" thickBot="1">
      <c r="G88" s="363" t="s">
        <v>765</v>
      </c>
      <c r="H88" s="364">
        <v>8</v>
      </c>
    </row>
    <row r="89" spans="7:8" ht="16.5" thickBot="1">
      <c r="G89" s="365" t="s">
        <v>763</v>
      </c>
      <c r="H89" s="366">
        <v>0</v>
      </c>
    </row>
    <row r="90" spans="7:8" ht="16.5" thickBot="1">
      <c r="G90" s="367" t="s">
        <v>764</v>
      </c>
      <c r="H90" s="368">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B2:M37"/>
  <sheetViews>
    <sheetView tabSelected="1" zoomScale="90" zoomScaleNormal="90" zoomScalePageLayoutView="0" workbookViewId="0" topLeftCell="A1">
      <selection activeCell="B8" sqref="B8:D34"/>
    </sheetView>
  </sheetViews>
  <sheetFormatPr defaultColWidth="11.421875" defaultRowHeight="15"/>
  <cols>
    <col min="2" max="2" width="6.7109375" style="182" customWidth="1"/>
    <col min="3" max="3" width="22.421875" style="0" customWidth="1"/>
    <col min="4" max="4" width="16.00390625" style="0" customWidth="1"/>
    <col min="13" max="13" width="34.7109375" style="0" customWidth="1"/>
  </cols>
  <sheetData>
    <row r="1" ht="15.75" thickBot="1"/>
    <row r="2" spans="6:13" ht="15">
      <c r="F2" s="378" t="s">
        <v>859</v>
      </c>
      <c r="G2" s="379"/>
      <c r="H2" s="379"/>
      <c r="I2" s="379"/>
      <c r="J2" s="379"/>
      <c r="K2" s="379"/>
      <c r="L2" s="379"/>
      <c r="M2" s="380"/>
    </row>
    <row r="3" spans="6:13" ht="15.75" thickBot="1">
      <c r="F3" s="381"/>
      <c r="G3" s="382"/>
      <c r="H3" s="382"/>
      <c r="I3" s="382"/>
      <c r="J3" s="382"/>
      <c r="K3" s="382"/>
      <c r="L3" s="382"/>
      <c r="M3" s="383"/>
    </row>
    <row r="4" spans="6:13" ht="21.75" thickBot="1">
      <c r="F4" s="384" t="s">
        <v>766</v>
      </c>
      <c r="G4" s="385"/>
      <c r="H4" s="385"/>
      <c r="I4" s="385"/>
      <c r="J4" s="385"/>
      <c r="K4" s="385"/>
      <c r="L4" s="385"/>
      <c r="M4" s="386"/>
    </row>
    <row r="5" spans="6:13" ht="15.75" thickBot="1">
      <c r="F5" s="387" t="s">
        <v>769</v>
      </c>
      <c r="G5" s="388"/>
      <c r="H5" s="388"/>
      <c r="I5" s="388"/>
      <c r="J5" s="388"/>
      <c r="K5" s="388"/>
      <c r="L5" s="388"/>
      <c r="M5" s="389"/>
    </row>
    <row r="7" ht="15.75" thickBot="1"/>
    <row r="8" spans="2:4" ht="15.75" thickBot="1">
      <c r="B8" s="369" t="s">
        <v>857</v>
      </c>
      <c r="C8" s="370" t="s">
        <v>835</v>
      </c>
      <c r="D8" s="371" t="s">
        <v>861</v>
      </c>
    </row>
    <row r="9" spans="2:4" ht="15">
      <c r="B9" s="372">
        <v>1</v>
      </c>
      <c r="C9" s="375" t="s">
        <v>836</v>
      </c>
      <c r="D9" s="418"/>
    </row>
    <row r="10" spans="2:4" ht="15">
      <c r="B10" s="373">
        <v>2</v>
      </c>
      <c r="C10" s="376" t="s">
        <v>837</v>
      </c>
      <c r="D10" s="419"/>
    </row>
    <row r="11" spans="2:4" ht="15">
      <c r="B11" s="373">
        <v>3</v>
      </c>
      <c r="C11" s="376" t="s">
        <v>838</v>
      </c>
      <c r="D11" s="419"/>
    </row>
    <row r="12" spans="2:4" ht="15">
      <c r="B12" s="373">
        <v>4</v>
      </c>
      <c r="C12" s="376" t="s">
        <v>830</v>
      </c>
      <c r="D12" s="419"/>
    </row>
    <row r="13" spans="2:4" ht="15">
      <c r="B13" s="373">
        <v>5</v>
      </c>
      <c r="C13" s="376" t="s">
        <v>839</v>
      </c>
      <c r="D13" s="419"/>
    </row>
    <row r="14" spans="2:4" ht="15">
      <c r="B14" s="373">
        <v>6</v>
      </c>
      <c r="C14" s="376" t="s">
        <v>840</v>
      </c>
      <c r="D14" s="419"/>
    </row>
    <row r="15" spans="2:4" ht="15">
      <c r="B15" s="373">
        <v>7</v>
      </c>
      <c r="C15" s="376" t="s">
        <v>841</v>
      </c>
      <c r="D15" s="419"/>
    </row>
    <row r="16" spans="2:4" ht="15">
      <c r="B16" s="373">
        <v>8</v>
      </c>
      <c r="C16" s="376" t="s">
        <v>842</v>
      </c>
      <c r="D16" s="419"/>
    </row>
    <row r="17" spans="2:4" ht="15">
      <c r="B17" s="373">
        <v>9</v>
      </c>
      <c r="C17" s="376" t="s">
        <v>843</v>
      </c>
      <c r="D17" s="419"/>
    </row>
    <row r="18" spans="2:4" ht="15">
      <c r="B18" s="373">
        <v>10</v>
      </c>
      <c r="C18" s="376" t="s">
        <v>844</v>
      </c>
      <c r="D18" s="419">
        <v>1</v>
      </c>
    </row>
    <row r="19" spans="2:4" ht="15">
      <c r="B19" s="373">
        <v>11</v>
      </c>
      <c r="C19" s="376" t="s">
        <v>845</v>
      </c>
      <c r="D19" s="419"/>
    </row>
    <row r="20" spans="2:4" ht="15">
      <c r="B20" s="373">
        <v>12</v>
      </c>
      <c r="C20" s="376" t="s">
        <v>846</v>
      </c>
      <c r="D20" s="419"/>
    </row>
    <row r="21" spans="2:4" ht="15">
      <c r="B21" s="373">
        <v>13</v>
      </c>
      <c r="C21" s="376" t="s">
        <v>847</v>
      </c>
      <c r="D21" s="419"/>
    </row>
    <row r="22" spans="2:4" ht="15">
      <c r="B22" s="373">
        <v>14</v>
      </c>
      <c r="C22" s="376" t="s">
        <v>848</v>
      </c>
      <c r="D22" s="419"/>
    </row>
    <row r="23" spans="2:4" ht="15">
      <c r="B23" s="373">
        <v>15</v>
      </c>
      <c r="C23" s="376" t="s">
        <v>849</v>
      </c>
      <c r="D23" s="419"/>
    </row>
    <row r="24" spans="2:4" ht="15">
      <c r="B24" s="373">
        <v>16</v>
      </c>
      <c r="C24" s="376" t="s">
        <v>850</v>
      </c>
      <c r="D24" s="419"/>
    </row>
    <row r="25" spans="2:4" ht="15">
      <c r="B25" s="373">
        <v>17</v>
      </c>
      <c r="C25" s="376" t="s">
        <v>829</v>
      </c>
      <c r="D25" s="419"/>
    </row>
    <row r="26" spans="2:4" ht="15">
      <c r="B26" s="373">
        <v>18</v>
      </c>
      <c r="C26" s="376" t="s">
        <v>858</v>
      </c>
      <c r="D26" s="419"/>
    </row>
    <row r="27" spans="2:4" ht="15">
      <c r="B27" s="373">
        <v>19</v>
      </c>
      <c r="C27" s="376" t="s">
        <v>851</v>
      </c>
      <c r="D27" s="419"/>
    </row>
    <row r="28" spans="2:4" ht="15">
      <c r="B28" s="373">
        <v>20</v>
      </c>
      <c r="C28" s="376" t="s">
        <v>852</v>
      </c>
      <c r="D28" s="419"/>
    </row>
    <row r="29" spans="2:4" ht="15">
      <c r="B29" s="373">
        <v>21</v>
      </c>
      <c r="C29" s="376" t="s">
        <v>853</v>
      </c>
      <c r="D29" s="419"/>
    </row>
    <row r="30" spans="2:4" ht="15">
      <c r="B30" s="373">
        <v>22</v>
      </c>
      <c r="C30" s="376" t="s">
        <v>854</v>
      </c>
      <c r="D30" s="419"/>
    </row>
    <row r="31" spans="2:4" ht="15">
      <c r="B31" s="373">
        <v>23</v>
      </c>
      <c r="C31" s="376" t="s">
        <v>855</v>
      </c>
      <c r="D31" s="419"/>
    </row>
    <row r="32" spans="2:4" ht="15">
      <c r="B32" s="373">
        <v>24</v>
      </c>
      <c r="C32" s="376" t="s">
        <v>856</v>
      </c>
      <c r="D32" s="419"/>
    </row>
    <row r="33" spans="2:4" ht="15">
      <c r="B33" s="373">
        <v>25</v>
      </c>
      <c r="C33" s="376" t="s">
        <v>827</v>
      </c>
      <c r="D33" s="419">
        <v>1</v>
      </c>
    </row>
    <row r="34" spans="2:4" ht="15.75" thickBot="1">
      <c r="B34" s="374">
        <v>26</v>
      </c>
      <c r="C34" s="377" t="s">
        <v>828</v>
      </c>
      <c r="D34" s="420">
        <v>4</v>
      </c>
    </row>
    <row r="37" spans="2:13" ht="15">
      <c r="B37" s="417" t="s">
        <v>860</v>
      </c>
      <c r="C37" s="417"/>
      <c r="D37" s="417"/>
      <c r="E37" s="417"/>
      <c r="F37" s="417"/>
      <c r="G37" s="417"/>
      <c r="H37" s="417"/>
      <c r="I37" s="417"/>
      <c r="J37" s="417"/>
      <c r="K37" s="417"/>
      <c r="L37" s="417"/>
      <c r="M37" s="417"/>
    </row>
  </sheetData>
  <sheetProtection/>
  <mergeCells count="4">
    <mergeCell ref="F2:M3"/>
    <mergeCell ref="F4:M4"/>
    <mergeCell ref="F5:M5"/>
    <mergeCell ref="B37:M3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3:L91"/>
  <sheetViews>
    <sheetView zoomScale="95" zoomScaleNormal="95" zoomScalePageLayoutView="0" workbookViewId="0" topLeftCell="A57">
      <selection activeCell="L84" sqref="L84"/>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91" t="s">
        <v>831</v>
      </c>
      <c r="D4" s="392"/>
      <c r="E4" s="392"/>
      <c r="F4" s="392"/>
      <c r="G4" s="392"/>
      <c r="H4" s="392"/>
      <c r="I4" s="392"/>
      <c r="J4" s="393"/>
    </row>
    <row r="5" spans="3:10" ht="15.75" customHeight="1" thickBot="1">
      <c r="C5" s="394"/>
      <c r="D5" s="395"/>
      <c r="E5" s="395"/>
      <c r="F5" s="395"/>
      <c r="G5" s="395"/>
      <c r="H5" s="395"/>
      <c r="I5" s="395"/>
      <c r="J5" s="396"/>
    </row>
    <row r="6" spans="3:10" ht="21.75" thickBot="1">
      <c r="C6" s="384" t="s">
        <v>766</v>
      </c>
      <c r="D6" s="385"/>
      <c r="E6" s="385"/>
      <c r="F6" s="385"/>
      <c r="G6" s="385"/>
      <c r="H6" s="385"/>
      <c r="I6" s="385"/>
      <c r="J6" s="386"/>
    </row>
    <row r="7" spans="3:10" ht="15.75" thickBot="1">
      <c r="C7" s="387" t="s">
        <v>768</v>
      </c>
      <c r="D7" s="388"/>
      <c r="E7" s="388"/>
      <c r="F7" s="388"/>
      <c r="G7" s="388"/>
      <c r="H7" s="388"/>
      <c r="I7" s="388"/>
      <c r="J7" s="389"/>
    </row>
    <row r="10" ht="15.75" thickBot="1"/>
    <row r="11" spans="3:10" ht="57" thickBot="1">
      <c r="C11" s="286" t="s">
        <v>757</v>
      </c>
      <c r="D11" s="287" t="s">
        <v>767</v>
      </c>
      <c r="E11" s="270"/>
      <c r="F11" s="270"/>
      <c r="G11" s="270"/>
      <c r="J11" s="81"/>
    </row>
    <row r="12" spans="3:7" ht="18.75">
      <c r="C12" s="310" t="s">
        <v>52</v>
      </c>
      <c r="D12" s="342">
        <v>3</v>
      </c>
      <c r="E12" s="273"/>
      <c r="F12" s="270"/>
      <c r="G12" s="270"/>
    </row>
    <row r="13" spans="3:7" ht="15">
      <c r="C13" s="311" t="s">
        <v>53</v>
      </c>
      <c r="D13" s="268"/>
      <c r="E13" s="270"/>
      <c r="F13" s="270"/>
      <c r="G13" s="270"/>
    </row>
    <row r="14" spans="3:7" ht="15">
      <c r="C14" s="311" t="s">
        <v>54</v>
      </c>
      <c r="D14" s="268"/>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7" t="s">
        <v>63</v>
      </c>
      <c r="D23" s="269"/>
      <c r="E23" s="270"/>
      <c r="F23" s="270"/>
      <c r="G23" s="270"/>
    </row>
    <row r="24" spans="3:7" ht="19.5" thickBot="1">
      <c r="C24" s="298" t="s">
        <v>64</v>
      </c>
      <c r="D24" s="299">
        <f>SUM(D12:D23)</f>
        <v>3</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3">
        <v>3</v>
      </c>
      <c r="E31" s="344">
        <v>0</v>
      </c>
    </row>
    <row r="32" spans="2:5" s="165" customFormat="1" ht="15.75">
      <c r="B32" s="81"/>
      <c r="C32" s="311" t="s">
        <v>53</v>
      </c>
      <c r="D32" s="354"/>
      <c r="E32" s="354"/>
    </row>
    <row r="33" spans="2:5" s="165" customFormat="1" ht="15.75">
      <c r="B33" s="81"/>
      <c r="C33" s="311" t="s">
        <v>54</v>
      </c>
      <c r="D33" s="354"/>
      <c r="E33" s="354"/>
    </row>
    <row r="34" spans="2:5" s="165" customFormat="1" ht="15.75">
      <c r="B34" s="81"/>
      <c r="C34" s="311" t="s">
        <v>55</v>
      </c>
      <c r="D34" s="354"/>
      <c r="E34" s="354"/>
    </row>
    <row r="35" spans="2:5" s="165" customFormat="1" ht="15.75">
      <c r="B35" s="81"/>
      <c r="C35" s="311" t="s">
        <v>56</v>
      </c>
      <c r="D35" s="354"/>
      <c r="E35" s="354"/>
    </row>
    <row r="36" spans="2:5" s="165" customFormat="1" ht="15.75">
      <c r="B36" s="81"/>
      <c r="C36" s="311" t="s">
        <v>57</v>
      </c>
      <c r="D36" s="354"/>
      <c r="E36" s="354"/>
    </row>
    <row r="37" spans="2:5" s="165" customFormat="1" ht="15.75">
      <c r="B37" s="81"/>
      <c r="C37" s="311" t="s">
        <v>58</v>
      </c>
      <c r="D37" s="354"/>
      <c r="E37" s="354"/>
    </row>
    <row r="38" spans="2:5" s="165" customFormat="1" ht="15.75">
      <c r="B38" s="81"/>
      <c r="C38" s="311" t="s">
        <v>59</v>
      </c>
      <c r="D38" s="354"/>
      <c r="E38" s="354"/>
    </row>
    <row r="39" spans="2:5" s="165" customFormat="1" ht="15.75">
      <c r="B39" s="81"/>
      <c r="C39" s="311" t="s">
        <v>60</v>
      </c>
      <c r="D39" s="354"/>
      <c r="E39" s="354"/>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7" t="s">
        <v>63</v>
      </c>
      <c r="D42" s="54"/>
      <c r="E42" s="54"/>
      <c r="G42" s="345" t="s">
        <v>756</v>
      </c>
      <c r="H42" s="345">
        <v>3</v>
      </c>
    </row>
    <row r="43" spans="2:8" s="165" customFormat="1" ht="16.5" customHeight="1" thickBot="1">
      <c r="B43" s="81"/>
      <c r="C43" s="298" t="s">
        <v>64</v>
      </c>
      <c r="D43" s="299">
        <f>SUM(D31:D42)</f>
        <v>3</v>
      </c>
      <c r="E43" s="299">
        <f>SUM(E31:E42)</f>
        <v>0</v>
      </c>
      <c r="G43" s="346" t="s">
        <v>755</v>
      </c>
      <c r="H43" s="346">
        <v>0</v>
      </c>
    </row>
    <row r="44" s="165" customFormat="1" ht="15">
      <c r="B44" s="81"/>
    </row>
    <row r="45" s="165" customFormat="1" ht="58.5" customHeight="1">
      <c r="B45" s="81"/>
    </row>
    <row r="46" s="165" customFormat="1" ht="15">
      <c r="B46" s="81"/>
    </row>
    <row r="47" spans="3:7" ht="15" customHeight="1">
      <c r="C47" s="390"/>
      <c r="D47" s="390"/>
      <c r="E47" s="390"/>
      <c r="F47" s="390"/>
      <c r="G47" s="390"/>
    </row>
    <row r="48" spans="3:7" ht="15.75" customHeight="1" thickBot="1">
      <c r="C48" s="390"/>
      <c r="D48" s="390"/>
      <c r="E48" s="390"/>
      <c r="F48" s="390"/>
      <c r="G48" s="390"/>
    </row>
    <row r="49" spans="3:5" ht="45.75" thickBot="1">
      <c r="C49" s="283" t="s">
        <v>51</v>
      </c>
      <c r="D49" s="284" t="s">
        <v>758</v>
      </c>
      <c r="E49" s="284" t="s">
        <v>759</v>
      </c>
    </row>
    <row r="50" spans="3:5" ht="18.75">
      <c r="C50" s="310" t="s">
        <v>52</v>
      </c>
      <c r="D50" s="348">
        <v>2</v>
      </c>
      <c r="E50" s="349">
        <v>1</v>
      </c>
    </row>
    <row r="51" spans="3:5" ht="18.75">
      <c r="C51" s="311" t="s">
        <v>53</v>
      </c>
      <c r="D51" s="355"/>
      <c r="E51" s="355"/>
    </row>
    <row r="52" spans="3:8" ht="18.75">
      <c r="C52" s="311" t="s">
        <v>54</v>
      </c>
      <c r="D52" s="355"/>
      <c r="E52" s="355"/>
      <c r="G52" s="279"/>
      <c r="H52" s="279"/>
    </row>
    <row r="53" spans="3:8" ht="18.75">
      <c r="C53" s="311" t="s">
        <v>55</v>
      </c>
      <c r="D53" s="355"/>
      <c r="E53" s="355"/>
      <c r="G53" s="279"/>
      <c r="H53" s="279"/>
    </row>
    <row r="54" spans="3:8" ht="18.75">
      <c r="C54" s="311" t="s">
        <v>56</v>
      </c>
      <c r="D54" s="355"/>
      <c r="E54" s="355"/>
      <c r="G54" s="279"/>
      <c r="H54" s="279"/>
    </row>
    <row r="55" spans="3:8" ht="18.75">
      <c r="C55" s="311" t="s">
        <v>57</v>
      </c>
      <c r="D55" s="355"/>
      <c r="E55" s="355"/>
      <c r="G55" s="279"/>
      <c r="H55" s="279"/>
    </row>
    <row r="56" spans="3:8" ht="18.75">
      <c r="C56" s="311" t="s">
        <v>58</v>
      </c>
      <c r="D56" s="355"/>
      <c r="E56" s="355"/>
      <c r="G56" s="279"/>
      <c r="H56" s="279"/>
    </row>
    <row r="57" spans="3:8" ht="18.75">
      <c r="C57" s="311" t="s">
        <v>59</v>
      </c>
      <c r="D57" s="355"/>
      <c r="E57" s="355"/>
      <c r="G57" s="279"/>
      <c r="H57" s="279"/>
    </row>
    <row r="58" spans="3:8" ht="18.75">
      <c r="C58" s="311" t="s">
        <v>60</v>
      </c>
      <c r="D58" s="355"/>
      <c r="E58" s="355"/>
      <c r="G58" s="279"/>
      <c r="H58" s="279"/>
    </row>
    <row r="59" spans="3:8" ht="15.75">
      <c r="C59" s="311" t="s">
        <v>61</v>
      </c>
      <c r="D59" s="53"/>
      <c r="E59" s="53"/>
      <c r="G59" s="279"/>
      <c r="H59" s="279"/>
    </row>
    <row r="60" spans="3:8" ht="16.5" thickBot="1">
      <c r="C60" s="311" t="s">
        <v>62</v>
      </c>
      <c r="D60" s="53"/>
      <c r="E60" s="53"/>
      <c r="G60" s="279"/>
      <c r="H60" s="279"/>
    </row>
    <row r="61" spans="3:8" ht="19.5" thickBot="1">
      <c r="C61" s="347" t="s">
        <v>63</v>
      </c>
      <c r="D61" s="54"/>
      <c r="E61" s="54"/>
      <c r="G61" s="290" t="s">
        <v>760</v>
      </c>
      <c r="H61" s="350">
        <v>2</v>
      </c>
    </row>
    <row r="62" spans="3:8" ht="19.5" thickBot="1">
      <c r="C62" s="298" t="s">
        <v>64</v>
      </c>
      <c r="D62" s="299">
        <f>SUM(D50:D61)</f>
        <v>2</v>
      </c>
      <c r="E62" s="299">
        <f>SUM(E50:E61)</f>
        <v>1</v>
      </c>
      <c r="G62" s="293" t="s">
        <v>761</v>
      </c>
      <c r="H62" s="330">
        <v>1</v>
      </c>
    </row>
    <row r="63" spans="7:8" ht="15.75">
      <c r="G63" s="279"/>
      <c r="H63" s="279"/>
    </row>
    <row r="69" ht="15.75" thickBot="1"/>
    <row r="70" spans="2:5" ht="15.75" thickBot="1">
      <c r="B70" s="283" t="s">
        <v>51</v>
      </c>
      <c r="C70" s="284" t="s">
        <v>762</v>
      </c>
      <c r="D70" s="285" t="s">
        <v>763</v>
      </c>
      <c r="E70" s="284" t="s">
        <v>764</v>
      </c>
    </row>
    <row r="71" spans="2:5" ht="18.75">
      <c r="B71" s="310" t="s">
        <v>52</v>
      </c>
      <c r="C71" s="353">
        <v>3</v>
      </c>
      <c r="D71" s="351">
        <v>0</v>
      </c>
      <c r="E71" s="352">
        <v>0</v>
      </c>
    </row>
    <row r="72" spans="2:5" ht="15.75">
      <c r="B72" s="311" t="s">
        <v>53</v>
      </c>
      <c r="C72" s="356"/>
      <c r="D72" s="357"/>
      <c r="E72" s="356"/>
    </row>
    <row r="73" spans="2:5" ht="15.75">
      <c r="B73" s="311" t="s">
        <v>54</v>
      </c>
      <c r="C73" s="356"/>
      <c r="D73" s="357"/>
      <c r="E73" s="356"/>
    </row>
    <row r="74" spans="2:5" ht="15.75">
      <c r="B74" s="311" t="s">
        <v>55</v>
      </c>
      <c r="C74" s="356"/>
      <c r="D74" s="357"/>
      <c r="E74" s="356"/>
    </row>
    <row r="75" spans="2:5" ht="15.75">
      <c r="B75" s="311" t="s">
        <v>56</v>
      </c>
      <c r="C75" s="356"/>
      <c r="D75" s="357"/>
      <c r="E75" s="356"/>
    </row>
    <row r="76" spans="2:5" ht="15.75">
      <c r="B76" s="311" t="s">
        <v>57</v>
      </c>
      <c r="C76" s="356"/>
      <c r="D76" s="357"/>
      <c r="E76" s="356"/>
    </row>
    <row r="77" spans="2:5" ht="15.75">
      <c r="B77" s="311" t="s">
        <v>58</v>
      </c>
      <c r="C77" s="356"/>
      <c r="D77" s="357"/>
      <c r="E77" s="356"/>
    </row>
    <row r="78" spans="2:5" ht="15.75">
      <c r="B78" s="311" t="s">
        <v>59</v>
      </c>
      <c r="C78" s="356"/>
      <c r="D78" s="357"/>
      <c r="E78" s="356"/>
    </row>
    <row r="79" spans="2:5" ht="15.75">
      <c r="B79" s="311" t="s">
        <v>60</v>
      </c>
      <c r="C79" s="356"/>
      <c r="D79" s="357"/>
      <c r="E79" s="356"/>
    </row>
    <row r="80" spans="2:5" ht="15">
      <c r="B80" s="311" t="s">
        <v>61</v>
      </c>
      <c r="C80" s="53"/>
      <c r="D80" s="271"/>
      <c r="E80" s="53"/>
    </row>
    <row r="81" spans="2:5" ht="15">
      <c r="B81" s="311" t="s">
        <v>62</v>
      </c>
      <c r="C81" s="53"/>
      <c r="D81" s="271"/>
      <c r="E81" s="53"/>
    </row>
    <row r="82" spans="2:5" ht="15.75" thickBot="1">
      <c r="B82" s="347" t="s">
        <v>63</v>
      </c>
      <c r="C82" s="54"/>
      <c r="D82" s="272"/>
      <c r="E82" s="54"/>
    </row>
    <row r="83" spans="2:5" ht="19.5" thickBot="1">
      <c r="B83" s="298" t="s">
        <v>64</v>
      </c>
      <c r="C83" s="299">
        <f>SUM(C71:C82)</f>
        <v>3</v>
      </c>
      <c r="D83" s="300">
        <f>SUM(D71:D82)</f>
        <v>0</v>
      </c>
      <c r="E83" s="299">
        <f>SUM(E71:E82)</f>
        <v>0</v>
      </c>
    </row>
    <row r="87" ht="15.75" thickBot="1"/>
    <row r="88" spans="7:8" ht="15.75" thickBot="1">
      <c r="G88" s="304" t="s">
        <v>765</v>
      </c>
      <c r="H88" s="305">
        <v>3</v>
      </c>
    </row>
    <row r="89" spans="7:8" ht="15.75" thickBot="1">
      <c r="G89" s="306" t="s">
        <v>763</v>
      </c>
      <c r="H89" s="307">
        <v>0</v>
      </c>
    </row>
    <row r="90" spans="7:8" ht="15.75" thickBot="1">
      <c r="G90" s="308" t="s">
        <v>764</v>
      </c>
      <c r="H90" s="309">
        <v>0</v>
      </c>
    </row>
    <row r="91" spans="7:8" ht="15">
      <c r="G91" s="100"/>
      <c r="H91" s="100"/>
    </row>
  </sheetData>
  <sheetProtection/>
  <mergeCells count="4">
    <mergeCell ref="C4:J5"/>
    <mergeCell ref="C47:G48"/>
    <mergeCell ref="C6:J6"/>
    <mergeCell ref="C7:J7"/>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399" t="s">
        <v>98</v>
      </c>
      <c r="C1" s="399"/>
      <c r="D1" s="399"/>
      <c r="E1" s="399"/>
      <c r="F1" s="399"/>
      <c r="G1" s="399"/>
      <c r="H1" s="399"/>
      <c r="I1" s="399"/>
      <c r="J1" s="399"/>
      <c r="K1" s="399"/>
      <c r="L1" s="399"/>
      <c r="M1" s="399"/>
      <c r="N1" s="399"/>
      <c r="O1" s="399"/>
      <c r="P1" s="399"/>
      <c r="Q1" s="399"/>
      <c r="R1" s="399"/>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114</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397" t="s">
        <v>49</v>
      </c>
      <c r="R7" s="398"/>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348</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122</v>
      </c>
      <c r="M13" s="1" t="s">
        <v>13</v>
      </c>
      <c r="N13" s="1" t="s">
        <v>17</v>
      </c>
      <c r="O13" s="1" t="s">
        <v>23</v>
      </c>
      <c r="P13" s="4" t="s">
        <v>17</v>
      </c>
      <c r="Q13" s="45">
        <v>42535</v>
      </c>
      <c r="R13" s="46" t="s">
        <v>48</v>
      </c>
    </row>
    <row r="14" spans="2:18" ht="30">
      <c r="B14" s="3">
        <v>12</v>
      </c>
      <c r="C14" s="24">
        <v>247</v>
      </c>
      <c r="D14" s="2">
        <v>42520</v>
      </c>
      <c r="E14" s="1" t="s">
        <v>43</v>
      </c>
      <c r="F14" s="7" t="s">
        <v>20</v>
      </c>
      <c r="G14" s="7" t="s">
        <v>102</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56">
        <v>13</v>
      </c>
      <c r="C15" s="24">
        <v>248</v>
      </c>
      <c r="D15" s="2">
        <v>42527</v>
      </c>
      <c r="E15" s="1" t="s">
        <v>78</v>
      </c>
      <c r="F15" s="1" t="s">
        <v>20</v>
      </c>
      <c r="G15" s="1" t="s">
        <v>77</v>
      </c>
      <c r="H15" s="1" t="s">
        <v>12</v>
      </c>
      <c r="I15" s="11">
        <v>42536</v>
      </c>
      <c r="J15" s="8">
        <v>42536</v>
      </c>
      <c r="K15" s="14">
        <v>7</v>
      </c>
      <c r="L15" s="10">
        <v>7</v>
      </c>
      <c r="M15" s="1" t="s">
        <v>13</v>
      </c>
      <c r="N15" s="1" t="s">
        <v>17</v>
      </c>
      <c r="O15" s="1"/>
      <c r="P15" s="4" t="s">
        <v>17</v>
      </c>
      <c r="Q15" s="55">
        <v>42537</v>
      </c>
      <c r="R15" s="48" t="s">
        <v>48</v>
      </c>
    </row>
    <row r="16" spans="2:18" ht="30">
      <c r="B16" s="3">
        <v>14</v>
      </c>
      <c r="C16" s="1">
        <v>249</v>
      </c>
      <c r="D16" s="2">
        <v>42541</v>
      </c>
      <c r="E16" s="1" t="s">
        <v>75</v>
      </c>
      <c r="F16" s="1" t="s">
        <v>20</v>
      </c>
      <c r="G16" s="1" t="s">
        <v>76</v>
      </c>
      <c r="H16" s="1" t="s">
        <v>14</v>
      </c>
      <c r="I16" s="11">
        <v>42550</v>
      </c>
      <c r="J16" s="8">
        <v>42555</v>
      </c>
      <c r="K16" s="14">
        <v>7</v>
      </c>
      <c r="L16" s="10">
        <v>10</v>
      </c>
      <c r="M16" s="1" t="s">
        <v>13</v>
      </c>
      <c r="N16" s="1" t="s">
        <v>17</v>
      </c>
      <c r="O16" s="1"/>
      <c r="P16" s="4" t="s">
        <v>17</v>
      </c>
      <c r="Q16" s="55">
        <v>42555</v>
      </c>
      <c r="R16" s="48" t="s">
        <v>48</v>
      </c>
    </row>
    <row r="17" spans="2:18" ht="30">
      <c r="B17" s="3">
        <v>15</v>
      </c>
      <c r="C17" s="6">
        <v>250</v>
      </c>
      <c r="D17" s="2">
        <v>42548</v>
      </c>
      <c r="E17" s="1" t="s">
        <v>65</v>
      </c>
      <c r="F17" s="1" t="s">
        <v>20</v>
      </c>
      <c r="G17" s="1" t="s">
        <v>103</v>
      </c>
      <c r="H17" s="1" t="s">
        <v>14</v>
      </c>
      <c r="I17" s="11">
        <v>42558</v>
      </c>
      <c r="J17" s="8">
        <v>42559</v>
      </c>
      <c r="K17" s="14">
        <v>8</v>
      </c>
      <c r="L17" s="10">
        <v>9</v>
      </c>
      <c r="M17" s="1" t="s">
        <v>13</v>
      </c>
      <c r="N17" s="1" t="s">
        <v>17</v>
      </c>
      <c r="O17" s="1"/>
      <c r="P17" s="4" t="s">
        <v>17</v>
      </c>
      <c r="Q17" s="55">
        <v>42559</v>
      </c>
      <c r="R17" s="48" t="s">
        <v>48</v>
      </c>
    </row>
    <row r="18" spans="2:18" ht="30">
      <c r="B18" s="3">
        <v>16</v>
      </c>
      <c r="C18" s="1">
        <v>251</v>
      </c>
      <c r="D18" s="2">
        <v>42556</v>
      </c>
      <c r="E18" s="1" t="s">
        <v>66</v>
      </c>
      <c r="F18" s="1" t="s">
        <v>20</v>
      </c>
      <c r="G18" s="1" t="s">
        <v>104</v>
      </c>
      <c r="H18" s="1" t="s">
        <v>14</v>
      </c>
      <c r="I18" s="11">
        <v>42569</v>
      </c>
      <c r="J18" s="8">
        <v>42571</v>
      </c>
      <c r="K18" s="14">
        <v>9</v>
      </c>
      <c r="L18" s="10">
        <v>11</v>
      </c>
      <c r="M18" s="1" t="s">
        <v>13</v>
      </c>
      <c r="N18" s="1" t="s">
        <v>17</v>
      </c>
      <c r="O18" s="1"/>
      <c r="P18" s="4" t="s">
        <v>17</v>
      </c>
      <c r="Q18" s="55">
        <v>42571</v>
      </c>
      <c r="R18" s="48" t="s">
        <v>48</v>
      </c>
    </row>
    <row r="19" spans="2:18" ht="30">
      <c r="B19" s="3">
        <v>17</v>
      </c>
      <c r="C19" s="6">
        <v>252</v>
      </c>
      <c r="D19" s="2">
        <v>42562</v>
      </c>
      <c r="E19" s="1" t="s">
        <v>67</v>
      </c>
      <c r="F19" s="1" t="s">
        <v>20</v>
      </c>
      <c r="G19" s="1" t="s">
        <v>68</v>
      </c>
      <c r="H19" s="1" t="s">
        <v>14</v>
      </c>
      <c r="I19" s="11">
        <v>42570</v>
      </c>
      <c r="J19" s="8">
        <v>42571</v>
      </c>
      <c r="K19" s="14">
        <v>6</v>
      </c>
      <c r="L19" s="10">
        <v>7</v>
      </c>
      <c r="M19" s="1" t="s">
        <v>13</v>
      </c>
      <c r="N19" s="1" t="s">
        <v>17</v>
      </c>
      <c r="O19" s="2"/>
      <c r="P19" s="4" t="s">
        <v>17</v>
      </c>
      <c r="Q19" s="55">
        <v>42571</v>
      </c>
      <c r="R19" s="48" t="s">
        <v>48</v>
      </c>
    </row>
    <row r="20" spans="2:18" ht="30">
      <c r="B20" s="3">
        <v>18</v>
      </c>
      <c r="C20" s="1">
        <v>253</v>
      </c>
      <c r="D20" s="2">
        <v>42570</v>
      </c>
      <c r="E20" s="1" t="s">
        <v>69</v>
      </c>
      <c r="F20" s="1" t="s">
        <v>20</v>
      </c>
      <c r="G20" s="1" t="s">
        <v>70</v>
      </c>
      <c r="H20" s="1" t="s">
        <v>33</v>
      </c>
      <c r="I20" s="11">
        <v>42579</v>
      </c>
      <c r="J20" s="8">
        <v>42583</v>
      </c>
      <c r="K20" s="14">
        <v>7</v>
      </c>
      <c r="L20" s="10">
        <v>9</v>
      </c>
      <c r="M20" s="1" t="s">
        <v>13</v>
      </c>
      <c r="N20" s="1" t="s">
        <v>17</v>
      </c>
      <c r="O20" s="2"/>
      <c r="P20" s="4" t="s">
        <v>17</v>
      </c>
      <c r="Q20" s="55">
        <v>42583</v>
      </c>
      <c r="R20" s="48" t="s">
        <v>48</v>
      </c>
    </row>
    <row r="21" spans="2:18" ht="30">
      <c r="B21" s="3">
        <v>19</v>
      </c>
      <c r="C21" s="6">
        <v>254</v>
      </c>
      <c r="D21" s="2">
        <v>42576</v>
      </c>
      <c r="E21" s="1" t="s">
        <v>71</v>
      </c>
      <c r="F21" s="1" t="s">
        <v>20</v>
      </c>
      <c r="G21" s="1" t="s">
        <v>72</v>
      </c>
      <c r="H21" s="1" t="s">
        <v>14</v>
      </c>
      <c r="I21" s="11">
        <v>42583</v>
      </c>
      <c r="J21" s="8">
        <v>42584</v>
      </c>
      <c r="K21" s="14">
        <v>5</v>
      </c>
      <c r="L21" s="10">
        <v>6</v>
      </c>
      <c r="M21" s="1" t="s">
        <v>13</v>
      </c>
      <c r="N21" s="1" t="s">
        <v>17</v>
      </c>
      <c r="O21" s="2"/>
      <c r="P21" s="4" t="s">
        <v>17</v>
      </c>
      <c r="Q21" s="55">
        <v>42584</v>
      </c>
      <c r="R21" s="48" t="s">
        <v>48</v>
      </c>
    </row>
    <row r="22" spans="2:18" ht="30">
      <c r="B22" s="3">
        <v>20</v>
      </c>
      <c r="C22" s="1">
        <v>255</v>
      </c>
      <c r="D22" s="2">
        <v>42579</v>
      </c>
      <c r="E22" s="1" t="s">
        <v>73</v>
      </c>
      <c r="F22" s="1" t="s">
        <v>29</v>
      </c>
      <c r="G22" s="1" t="s">
        <v>74</v>
      </c>
      <c r="H22" s="1" t="s">
        <v>14</v>
      </c>
      <c r="I22" s="11">
        <v>42591</v>
      </c>
      <c r="J22" s="8">
        <v>42591</v>
      </c>
      <c r="K22" s="14">
        <v>7</v>
      </c>
      <c r="L22" s="10">
        <v>7</v>
      </c>
      <c r="M22" s="1" t="s">
        <v>13</v>
      </c>
      <c r="N22" s="1" t="s">
        <v>17</v>
      </c>
      <c r="O22" s="2"/>
      <c r="P22" s="4" t="s">
        <v>17</v>
      </c>
      <c r="Q22" s="55">
        <v>42591</v>
      </c>
      <c r="R22" s="73" t="s">
        <v>48</v>
      </c>
    </row>
    <row r="23" spans="2:18" ht="15" customHeight="1">
      <c r="B23" s="3">
        <v>21</v>
      </c>
      <c r="C23" s="6">
        <v>256</v>
      </c>
      <c r="D23" s="2">
        <v>42600</v>
      </c>
      <c r="E23" s="1" t="s">
        <v>79</v>
      </c>
      <c r="F23" s="1" t="s">
        <v>20</v>
      </c>
      <c r="G23" s="1" t="s">
        <v>80</v>
      </c>
      <c r="H23" s="1" t="s">
        <v>14</v>
      </c>
      <c r="I23" s="11">
        <v>42612</v>
      </c>
      <c r="J23" s="8">
        <v>42613</v>
      </c>
      <c r="K23" s="14">
        <v>8</v>
      </c>
      <c r="L23" s="10">
        <v>9</v>
      </c>
      <c r="M23" s="1" t="s">
        <v>13</v>
      </c>
      <c r="N23" s="1" t="s">
        <v>17</v>
      </c>
      <c r="O23" s="2"/>
      <c r="P23" s="4" t="s">
        <v>17</v>
      </c>
      <c r="Q23" s="55">
        <v>42613</v>
      </c>
      <c r="R23" s="73" t="s">
        <v>48</v>
      </c>
    </row>
    <row r="24" spans="2:18" ht="32.25" customHeight="1">
      <c r="B24" s="3">
        <v>22</v>
      </c>
      <c r="C24" s="1">
        <v>257</v>
      </c>
      <c r="D24" s="2">
        <v>42600</v>
      </c>
      <c r="E24" s="1" t="s">
        <v>81</v>
      </c>
      <c r="F24" s="1" t="s">
        <v>20</v>
      </c>
      <c r="G24" s="1" t="s">
        <v>82</v>
      </c>
      <c r="H24" s="1" t="s">
        <v>14</v>
      </c>
      <c r="I24" s="11">
        <v>42620</v>
      </c>
      <c r="J24" s="8">
        <v>42620</v>
      </c>
      <c r="K24" s="14">
        <v>14</v>
      </c>
      <c r="L24" s="10">
        <v>14</v>
      </c>
      <c r="M24" s="1" t="s">
        <v>13</v>
      </c>
      <c r="N24" s="1" t="s">
        <v>85</v>
      </c>
      <c r="O24" s="2">
        <v>42608</v>
      </c>
      <c r="P24" s="4" t="s">
        <v>17</v>
      </c>
      <c r="Q24" s="55">
        <v>42620</v>
      </c>
      <c r="R24" s="73" t="s">
        <v>48</v>
      </c>
    </row>
    <row r="25" spans="2:18" ht="15" customHeight="1">
      <c r="B25" s="3">
        <v>23</v>
      </c>
      <c r="C25" s="6">
        <v>258</v>
      </c>
      <c r="D25" s="2">
        <v>42606</v>
      </c>
      <c r="E25" s="1" t="s">
        <v>86</v>
      </c>
      <c r="F25" s="1" t="s">
        <v>29</v>
      </c>
      <c r="G25" s="1" t="s">
        <v>87</v>
      </c>
      <c r="H25" s="1" t="s">
        <v>14</v>
      </c>
      <c r="I25" s="11">
        <v>42615</v>
      </c>
      <c r="J25" s="8">
        <v>42615</v>
      </c>
      <c r="K25" s="14">
        <v>7</v>
      </c>
      <c r="L25" s="10">
        <v>8</v>
      </c>
      <c r="M25" s="1" t="s">
        <v>13</v>
      </c>
      <c r="N25" s="1" t="s">
        <v>105</v>
      </c>
      <c r="O25" s="2">
        <v>42609</v>
      </c>
      <c r="P25" s="4" t="s">
        <v>17</v>
      </c>
      <c r="Q25" s="55">
        <v>42618</v>
      </c>
      <c r="R25" s="73" t="s">
        <v>48</v>
      </c>
    </row>
    <row r="26" spans="2:18" ht="31.5" customHeight="1">
      <c r="B26" s="3">
        <v>24</v>
      </c>
      <c r="C26" s="1">
        <v>259</v>
      </c>
      <c r="D26" s="2">
        <v>42612</v>
      </c>
      <c r="E26" s="1" t="s">
        <v>88</v>
      </c>
      <c r="F26" s="7" t="s">
        <v>20</v>
      </c>
      <c r="G26" s="1" t="s">
        <v>89</v>
      </c>
      <c r="H26" s="1" t="s">
        <v>14</v>
      </c>
      <c r="I26" s="11">
        <v>42621</v>
      </c>
      <c r="J26" s="8">
        <v>42625</v>
      </c>
      <c r="K26" s="14">
        <v>7</v>
      </c>
      <c r="L26" s="10">
        <v>9</v>
      </c>
      <c r="M26" s="1" t="s">
        <v>13</v>
      </c>
      <c r="N26" s="1" t="s">
        <v>17</v>
      </c>
      <c r="O26" s="2"/>
      <c r="P26" s="4" t="s">
        <v>17</v>
      </c>
      <c r="Q26" s="55">
        <v>42625</v>
      </c>
      <c r="R26" s="73" t="s">
        <v>48</v>
      </c>
    </row>
    <row r="27" spans="2:18" ht="46.5" customHeight="1">
      <c r="B27" s="3">
        <v>25</v>
      </c>
      <c r="C27" s="6">
        <v>260</v>
      </c>
      <c r="D27" s="2">
        <v>42619</v>
      </c>
      <c r="E27" s="1" t="s">
        <v>90</v>
      </c>
      <c r="F27" s="1" t="s">
        <v>20</v>
      </c>
      <c r="G27" s="1" t="s">
        <v>91</v>
      </c>
      <c r="H27" s="1" t="s">
        <v>14</v>
      </c>
      <c r="I27" s="11">
        <v>42625</v>
      </c>
      <c r="J27" s="8">
        <v>42625</v>
      </c>
      <c r="K27" s="14">
        <v>4</v>
      </c>
      <c r="L27" s="10">
        <v>4</v>
      </c>
      <c r="M27" s="1" t="s">
        <v>13</v>
      </c>
      <c r="N27" s="1" t="s">
        <v>85</v>
      </c>
      <c r="O27" s="2">
        <v>42622</v>
      </c>
      <c r="P27" s="4" t="s">
        <v>17</v>
      </c>
      <c r="Q27" s="55">
        <v>42625</v>
      </c>
      <c r="R27" s="73" t="s">
        <v>48</v>
      </c>
    </row>
    <row r="28" spans="2:18" ht="30" customHeight="1">
      <c r="B28" s="3">
        <v>26</v>
      </c>
      <c r="C28" s="1">
        <v>261</v>
      </c>
      <c r="D28" s="2">
        <v>42619</v>
      </c>
      <c r="E28" s="1" t="s">
        <v>92</v>
      </c>
      <c r="F28" s="7" t="s">
        <v>20</v>
      </c>
      <c r="G28" s="1" t="s">
        <v>93</v>
      </c>
      <c r="H28" s="1" t="s">
        <v>14</v>
      </c>
      <c r="I28" s="11">
        <v>42626</v>
      </c>
      <c r="J28" s="8">
        <v>42626</v>
      </c>
      <c r="K28" s="14">
        <v>5</v>
      </c>
      <c r="L28" s="10">
        <v>5</v>
      </c>
      <c r="M28" s="1" t="s">
        <v>13</v>
      </c>
      <c r="N28" s="1" t="s">
        <v>17</v>
      </c>
      <c r="O28" s="2"/>
      <c r="P28" s="4" t="s">
        <v>17</v>
      </c>
      <c r="Q28" s="55">
        <v>42626</v>
      </c>
      <c r="R28" s="73" t="s">
        <v>48</v>
      </c>
    </row>
    <row r="29" spans="2:18" ht="29.25" customHeight="1">
      <c r="B29" s="3">
        <v>27</v>
      </c>
      <c r="C29" s="6">
        <v>262</v>
      </c>
      <c r="D29" s="2">
        <v>42632</v>
      </c>
      <c r="E29" s="1" t="s">
        <v>99</v>
      </c>
      <c r="F29" s="1" t="s">
        <v>20</v>
      </c>
      <c r="G29" s="1" t="s">
        <v>106</v>
      </c>
      <c r="H29" s="1" t="s">
        <v>14</v>
      </c>
      <c r="I29" s="11">
        <v>42646</v>
      </c>
      <c r="J29" s="8">
        <v>42647</v>
      </c>
      <c r="K29" s="14">
        <v>10</v>
      </c>
      <c r="L29" s="10">
        <v>11</v>
      </c>
      <c r="M29" s="1" t="s">
        <v>13</v>
      </c>
      <c r="N29" s="1" t="s">
        <v>85</v>
      </c>
      <c r="O29" s="2"/>
      <c r="P29" s="4" t="s">
        <v>17</v>
      </c>
      <c r="Q29" s="55">
        <v>42647</v>
      </c>
      <c r="R29" s="73" t="s">
        <v>48</v>
      </c>
    </row>
    <row r="30" spans="2:18" ht="66" customHeight="1">
      <c r="B30" s="3">
        <v>28</v>
      </c>
      <c r="C30" s="1">
        <v>263</v>
      </c>
      <c r="D30" s="2">
        <v>42635</v>
      </c>
      <c r="E30" s="1" t="s">
        <v>100</v>
      </c>
      <c r="F30" s="7" t="s">
        <v>20</v>
      </c>
      <c r="G30" s="1" t="s">
        <v>101</v>
      </c>
      <c r="H30" s="1" t="s">
        <v>14</v>
      </c>
      <c r="I30" s="76"/>
      <c r="J30" s="77"/>
      <c r="K30" s="78"/>
      <c r="L30" s="76"/>
      <c r="M30" s="76"/>
      <c r="N30" s="76"/>
      <c r="O30" s="77"/>
      <c r="P30" s="79"/>
      <c r="Q30" s="400" t="s">
        <v>109</v>
      </c>
      <c r="R30" s="401"/>
    </row>
    <row r="31" spans="2:18" ht="30" customHeight="1">
      <c r="B31" s="57">
        <v>29</v>
      </c>
      <c r="C31" s="58">
        <v>264</v>
      </c>
      <c r="D31" s="59">
        <v>42653</v>
      </c>
      <c r="E31" s="60" t="s">
        <v>107</v>
      </c>
      <c r="F31" s="60" t="s">
        <v>29</v>
      </c>
      <c r="G31" s="60" t="s">
        <v>108</v>
      </c>
      <c r="H31" s="60" t="s">
        <v>14</v>
      </c>
      <c r="I31" s="61">
        <v>42654</v>
      </c>
      <c r="J31" s="62">
        <v>42655</v>
      </c>
      <c r="K31" s="14">
        <f aca="true" t="shared" si="2" ref="K31:K43">I31-D31</f>
        <v>1</v>
      </c>
      <c r="L31" s="10">
        <f aca="true" t="shared" si="3" ref="L31:L43">J31-D31</f>
        <v>2</v>
      </c>
      <c r="M31" s="1" t="s">
        <v>13</v>
      </c>
      <c r="N31" s="1" t="s">
        <v>17</v>
      </c>
      <c r="O31" s="2"/>
      <c r="P31" s="4"/>
      <c r="Q31" s="47"/>
      <c r="R31" s="73"/>
    </row>
    <row r="32" spans="2:19" ht="150" customHeight="1">
      <c r="B32" s="57">
        <v>30</v>
      </c>
      <c r="C32" s="58">
        <v>265</v>
      </c>
      <c r="D32" s="59">
        <v>42668</v>
      </c>
      <c r="E32" s="60" t="s">
        <v>112</v>
      </c>
      <c r="F32" s="60" t="s">
        <v>20</v>
      </c>
      <c r="G32" s="60" t="s">
        <v>113</v>
      </c>
      <c r="H32" s="60" t="s">
        <v>14</v>
      </c>
      <c r="I32" s="61">
        <v>42677</v>
      </c>
      <c r="J32" s="62">
        <v>42682</v>
      </c>
      <c r="K32" s="14">
        <f t="shared" si="2"/>
        <v>9</v>
      </c>
      <c r="L32" s="10">
        <v>9</v>
      </c>
      <c r="M32" s="1" t="s">
        <v>13</v>
      </c>
      <c r="N32" s="1" t="s">
        <v>17</v>
      </c>
      <c r="O32" s="2"/>
      <c r="P32" s="4"/>
      <c r="Q32" s="80">
        <v>42682</v>
      </c>
      <c r="R32" s="46" t="s">
        <v>48</v>
      </c>
      <c r="S32" s="81"/>
    </row>
    <row r="33" spans="2:18" ht="63" customHeight="1">
      <c r="B33" s="57">
        <v>31</v>
      </c>
      <c r="C33" s="1">
        <v>266</v>
      </c>
      <c r="D33" s="2">
        <v>42668</v>
      </c>
      <c r="E33" s="1" t="s">
        <v>110</v>
      </c>
      <c r="F33" s="1" t="s">
        <v>20</v>
      </c>
      <c r="G33" s="7" t="s">
        <v>111</v>
      </c>
      <c r="H33" s="1" t="s">
        <v>14</v>
      </c>
      <c r="I33" s="11">
        <v>42668</v>
      </c>
      <c r="J33" s="8">
        <v>42681</v>
      </c>
      <c r="K33" s="14">
        <v>8</v>
      </c>
      <c r="L33" s="10">
        <v>9</v>
      </c>
      <c r="M33" s="1" t="s">
        <v>13</v>
      </c>
      <c r="N33" s="1" t="s">
        <v>17</v>
      </c>
      <c r="O33" s="2"/>
      <c r="P33" s="4"/>
      <c r="Q33" s="80">
        <v>42682</v>
      </c>
      <c r="R33" s="46" t="s">
        <v>48</v>
      </c>
    </row>
    <row r="34" spans="2:18" ht="30" customHeight="1">
      <c r="B34" s="57">
        <v>32</v>
      </c>
      <c r="C34" s="1">
        <v>267</v>
      </c>
      <c r="D34" s="2">
        <v>42676</v>
      </c>
      <c r="E34" s="1" t="s">
        <v>115</v>
      </c>
      <c r="F34" s="1" t="s">
        <v>116</v>
      </c>
      <c r="G34" s="1" t="s">
        <v>117</v>
      </c>
      <c r="H34" s="1" t="s">
        <v>118</v>
      </c>
      <c r="I34" s="11">
        <v>42677</v>
      </c>
      <c r="J34" s="8">
        <v>42683</v>
      </c>
      <c r="K34" s="14">
        <v>1</v>
      </c>
      <c r="L34" s="10">
        <v>5</v>
      </c>
      <c r="M34" s="1" t="s">
        <v>13</v>
      </c>
      <c r="N34" s="1" t="s">
        <v>17</v>
      </c>
      <c r="O34" s="2"/>
      <c r="P34" s="4"/>
      <c r="Q34" s="55">
        <v>42683</v>
      </c>
      <c r="R34" s="73" t="s">
        <v>48</v>
      </c>
    </row>
    <row r="35" spans="2:18" ht="46.5" customHeight="1">
      <c r="B35" s="57">
        <v>33</v>
      </c>
      <c r="C35" s="1">
        <v>268</v>
      </c>
      <c r="D35" s="2">
        <v>42696</v>
      </c>
      <c r="E35" s="1" t="s">
        <v>119</v>
      </c>
      <c r="F35" s="1" t="s">
        <v>20</v>
      </c>
      <c r="G35" s="1" t="s">
        <v>120</v>
      </c>
      <c r="H35" s="1" t="s">
        <v>118</v>
      </c>
      <c r="I35" s="11">
        <v>42703</v>
      </c>
      <c r="J35" s="8">
        <v>42709</v>
      </c>
      <c r="K35" s="14">
        <v>5</v>
      </c>
      <c r="L35" s="10">
        <v>9</v>
      </c>
      <c r="M35" s="1" t="s">
        <v>13</v>
      </c>
      <c r="N35" s="1" t="s">
        <v>121</v>
      </c>
      <c r="O35" s="2"/>
      <c r="P35" s="4"/>
      <c r="Q35" s="55">
        <v>42709</v>
      </c>
      <c r="R35" s="73" t="s">
        <v>48</v>
      </c>
    </row>
    <row r="36" spans="2:18" ht="15" customHeight="1">
      <c r="B36" s="57">
        <v>34</v>
      </c>
      <c r="C36" s="1"/>
      <c r="D36" s="2"/>
      <c r="E36" s="1"/>
      <c r="F36" s="1"/>
      <c r="G36" s="1"/>
      <c r="H36" s="1"/>
      <c r="I36" s="11"/>
      <c r="J36" s="8"/>
      <c r="K36" s="14">
        <f t="shared" si="2"/>
        <v>0</v>
      </c>
      <c r="L36" s="10">
        <f t="shared" si="3"/>
        <v>0</v>
      </c>
      <c r="M36" s="1"/>
      <c r="N36" s="1"/>
      <c r="O36" s="2"/>
      <c r="P36" s="4"/>
      <c r="Q36" s="47"/>
      <c r="R36" s="73"/>
    </row>
    <row r="37" spans="2:18" ht="15" customHeight="1">
      <c r="B37" s="57">
        <v>35</v>
      </c>
      <c r="C37" s="1"/>
      <c r="D37" s="2"/>
      <c r="E37" s="1"/>
      <c r="F37" s="1"/>
      <c r="G37" s="1"/>
      <c r="H37" s="1"/>
      <c r="I37" s="11"/>
      <c r="J37" s="8"/>
      <c r="K37" s="14">
        <f t="shared" si="2"/>
        <v>0</v>
      </c>
      <c r="L37" s="10">
        <f t="shared" si="3"/>
        <v>0</v>
      </c>
      <c r="M37" s="1"/>
      <c r="N37" s="1"/>
      <c r="O37" s="2"/>
      <c r="P37" s="4"/>
      <c r="Q37" s="47"/>
      <c r="R37" s="73"/>
    </row>
    <row r="38" spans="2:18" ht="15" customHeight="1">
      <c r="B38" s="57">
        <v>36</v>
      </c>
      <c r="C38" s="1"/>
      <c r="D38" s="2"/>
      <c r="E38" s="1"/>
      <c r="F38" s="1"/>
      <c r="G38" s="1"/>
      <c r="H38" s="1"/>
      <c r="I38" s="11"/>
      <c r="J38" s="8"/>
      <c r="K38" s="14">
        <f t="shared" si="2"/>
        <v>0</v>
      </c>
      <c r="L38" s="10">
        <f t="shared" si="3"/>
        <v>0</v>
      </c>
      <c r="M38" s="1"/>
      <c r="N38" s="1"/>
      <c r="O38" s="2"/>
      <c r="P38" s="4"/>
      <c r="Q38" s="47"/>
      <c r="R38" s="73"/>
    </row>
    <row r="39" spans="2:18" ht="15" customHeight="1">
      <c r="B39" s="57">
        <v>37</v>
      </c>
      <c r="C39" s="1"/>
      <c r="D39" s="2"/>
      <c r="E39" s="1"/>
      <c r="F39" s="1"/>
      <c r="G39" s="1"/>
      <c r="H39" s="1"/>
      <c r="I39" s="11"/>
      <c r="J39" s="8"/>
      <c r="K39" s="14">
        <f t="shared" si="2"/>
        <v>0</v>
      </c>
      <c r="L39" s="10">
        <f t="shared" si="3"/>
        <v>0</v>
      </c>
      <c r="M39" s="1"/>
      <c r="N39" s="1"/>
      <c r="O39" s="2"/>
      <c r="P39" s="4"/>
      <c r="Q39" s="47"/>
      <c r="R39" s="73"/>
    </row>
    <row r="40" spans="2:18" ht="15" customHeight="1">
      <c r="B40" s="57">
        <v>38</v>
      </c>
      <c r="C40" s="1"/>
      <c r="D40" s="2"/>
      <c r="E40" s="1"/>
      <c r="F40" s="1"/>
      <c r="G40" s="1"/>
      <c r="H40" s="1"/>
      <c r="I40" s="11"/>
      <c r="J40" s="8"/>
      <c r="K40" s="14">
        <f t="shared" si="2"/>
        <v>0</v>
      </c>
      <c r="L40" s="10">
        <f t="shared" si="3"/>
        <v>0</v>
      </c>
      <c r="M40" s="1"/>
      <c r="N40" s="1"/>
      <c r="O40" s="2"/>
      <c r="P40" s="4"/>
      <c r="Q40" s="47"/>
      <c r="R40" s="73"/>
    </row>
    <row r="41" spans="2:18" ht="15" customHeight="1">
      <c r="B41" s="57">
        <v>39</v>
      </c>
      <c r="C41" s="1"/>
      <c r="D41" s="2"/>
      <c r="E41" s="1"/>
      <c r="F41" s="1"/>
      <c r="G41" s="1"/>
      <c r="H41" s="1"/>
      <c r="I41" s="11"/>
      <c r="J41" s="8"/>
      <c r="K41" s="14">
        <f t="shared" si="2"/>
        <v>0</v>
      </c>
      <c r="L41" s="10">
        <f t="shared" si="3"/>
        <v>0</v>
      </c>
      <c r="M41" s="1"/>
      <c r="N41" s="1"/>
      <c r="O41" s="2"/>
      <c r="P41" s="4"/>
      <c r="Q41" s="47"/>
      <c r="R41" s="73"/>
    </row>
    <row r="42" spans="2:18" ht="15" customHeight="1">
      <c r="B42" s="57">
        <v>40</v>
      </c>
      <c r="C42" s="1"/>
      <c r="D42" s="2"/>
      <c r="E42" s="1"/>
      <c r="F42" s="1"/>
      <c r="G42" s="1"/>
      <c r="H42" s="1"/>
      <c r="I42" s="11"/>
      <c r="J42" s="8"/>
      <c r="K42" s="14">
        <f t="shared" si="2"/>
        <v>0</v>
      </c>
      <c r="L42" s="10">
        <f t="shared" si="3"/>
        <v>0</v>
      </c>
      <c r="M42" s="1"/>
      <c r="N42" s="1"/>
      <c r="O42" s="2"/>
      <c r="P42" s="4"/>
      <c r="Q42" s="47"/>
      <c r="R42" s="73"/>
    </row>
    <row r="43" spans="2:18" ht="15" customHeight="1" thickBot="1">
      <c r="B43" s="57">
        <v>41</v>
      </c>
      <c r="C43" s="18"/>
      <c r="D43" s="19"/>
      <c r="E43" s="18"/>
      <c r="F43" s="18"/>
      <c r="G43" s="18"/>
      <c r="H43" s="60"/>
      <c r="I43" s="21"/>
      <c r="J43" s="22"/>
      <c r="K43" s="63">
        <f t="shared" si="2"/>
        <v>0</v>
      </c>
      <c r="L43" s="20">
        <f t="shared" si="3"/>
        <v>0</v>
      </c>
      <c r="M43" s="18"/>
      <c r="N43" s="60"/>
      <c r="O43" s="19"/>
      <c r="P43" s="64"/>
      <c r="Q43" s="71"/>
      <c r="R43" s="74"/>
    </row>
    <row r="44" spans="5:18" ht="15" customHeight="1">
      <c r="E44" s="65" t="s">
        <v>83</v>
      </c>
      <c r="F44" s="67">
        <f>COUNTIF(F3:F43,"m")</f>
        <v>23</v>
      </c>
      <c r="G44" s="69" t="s">
        <v>33</v>
      </c>
      <c r="H44" s="67">
        <f>COUNTIF(H3:H43,"verbal")</f>
        <v>2</v>
      </c>
      <c r="M44" s="69" t="s">
        <v>95</v>
      </c>
      <c r="N44" s="67">
        <f>COUNTIF($N$3:$N$43,"SI")</f>
        <v>3</v>
      </c>
      <c r="Q44" s="72" t="s">
        <v>48</v>
      </c>
      <c r="R44" s="75">
        <v>25</v>
      </c>
    </row>
    <row r="45" spans="5:18" ht="15" customHeight="1" thickBot="1">
      <c r="E45" s="66" t="s">
        <v>84</v>
      </c>
      <c r="F45" s="68">
        <f>COUNTIF(F4:F44,"h")</f>
        <v>9</v>
      </c>
      <c r="G45" s="69" t="s">
        <v>94</v>
      </c>
      <c r="H45" s="52">
        <f>COUNTIF(H3:H43,"telefonica")</f>
        <v>0</v>
      </c>
      <c r="M45" s="69" t="s">
        <v>96</v>
      </c>
      <c r="N45" s="68">
        <f>COUNTIF($N$3:$N$43,"NO")</f>
        <v>28</v>
      </c>
      <c r="Q45" s="47" t="s">
        <v>50</v>
      </c>
      <c r="R45" s="48">
        <v>1</v>
      </c>
    </row>
    <row r="46" spans="7:18" ht="15" customHeight="1" thickBot="1">
      <c r="G46" s="69" t="s">
        <v>14</v>
      </c>
      <c r="H46" s="52">
        <f>COUNTIF(H3:H43,"electronica")</f>
        <v>26</v>
      </c>
      <c r="Q46" s="49" t="s">
        <v>97</v>
      </c>
      <c r="R46" s="50">
        <v>1</v>
      </c>
    </row>
    <row r="47" spans="7:8" ht="15" customHeight="1">
      <c r="G47" s="69" t="s">
        <v>12</v>
      </c>
      <c r="H47" s="52">
        <f>COUNTIF($H$3:$H$43,"escrita")</f>
        <v>2</v>
      </c>
    </row>
    <row r="48" spans="7:8" ht="15" customHeight="1" thickBot="1">
      <c r="G48" s="70" t="s">
        <v>22</v>
      </c>
      <c r="H48" s="68">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4.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08" customWidth="1"/>
    <col min="9" max="9" width="16.140625" style="108" customWidth="1"/>
    <col min="10" max="10" width="13.57421875" style="115" customWidth="1"/>
    <col min="11" max="11" width="16.421875" style="108"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402" t="s">
        <v>125</v>
      </c>
      <c r="B1" s="402"/>
      <c r="C1" s="402"/>
      <c r="D1" s="402"/>
      <c r="E1" s="402"/>
      <c r="F1" s="402"/>
      <c r="G1" s="402"/>
      <c r="H1" s="402"/>
      <c r="I1" s="402"/>
      <c r="J1" s="402"/>
      <c r="K1" s="402"/>
      <c r="L1" s="402"/>
      <c r="M1" s="402"/>
      <c r="N1" s="402"/>
      <c r="O1" s="402"/>
      <c r="P1" s="402"/>
      <c r="Q1" s="402"/>
      <c r="R1" s="402"/>
    </row>
    <row r="2" spans="1:18" s="16" customFormat="1"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s="108" customFormat="1" ht="40.5" customHeight="1">
      <c r="A3" s="6">
        <v>1</v>
      </c>
      <c r="B3" s="6">
        <v>269</v>
      </c>
      <c r="C3" s="103">
        <v>42739</v>
      </c>
      <c r="D3" s="6" t="s">
        <v>123</v>
      </c>
      <c r="E3" s="6" t="s">
        <v>20</v>
      </c>
      <c r="F3" s="6" t="s">
        <v>124</v>
      </c>
      <c r="G3" s="6" t="s">
        <v>12</v>
      </c>
      <c r="H3" s="103">
        <v>42746</v>
      </c>
      <c r="I3" s="103">
        <v>42753</v>
      </c>
      <c r="J3" s="104">
        <v>6</v>
      </c>
      <c r="K3" s="6">
        <v>10</v>
      </c>
      <c r="L3" s="6" t="s">
        <v>13</v>
      </c>
      <c r="M3" s="6" t="s">
        <v>121</v>
      </c>
      <c r="N3" s="103"/>
      <c r="O3" s="6"/>
      <c r="P3" s="105">
        <v>42753</v>
      </c>
      <c r="Q3" s="106" t="s">
        <v>128</v>
      </c>
      <c r="R3" s="107"/>
    </row>
    <row r="4" spans="1:18" s="108" customFormat="1" ht="117.75" customHeight="1">
      <c r="A4" s="6">
        <v>2</v>
      </c>
      <c r="B4" s="6">
        <v>270</v>
      </c>
      <c r="C4" s="103">
        <v>42760</v>
      </c>
      <c r="D4" s="6" t="s">
        <v>126</v>
      </c>
      <c r="E4" s="6" t="s">
        <v>20</v>
      </c>
      <c r="F4" s="6" t="s">
        <v>127</v>
      </c>
      <c r="G4" s="6" t="s">
        <v>12</v>
      </c>
      <c r="H4" s="103">
        <v>42773</v>
      </c>
      <c r="I4" s="103">
        <v>42774</v>
      </c>
      <c r="J4" s="104">
        <v>8</v>
      </c>
      <c r="K4" s="6">
        <v>10</v>
      </c>
      <c r="L4" s="6" t="s">
        <v>13</v>
      </c>
      <c r="M4" s="6" t="s">
        <v>17</v>
      </c>
      <c r="N4" s="103"/>
      <c r="O4" s="6"/>
      <c r="P4" s="105">
        <v>42776</v>
      </c>
      <c r="Q4" s="109" t="s">
        <v>128</v>
      </c>
      <c r="R4" s="107"/>
    </row>
    <row r="5" spans="1:18" s="108" customFormat="1" ht="90">
      <c r="A5" s="6">
        <v>3</v>
      </c>
      <c r="B5" s="6">
        <v>271</v>
      </c>
      <c r="C5" s="103">
        <v>42776</v>
      </c>
      <c r="D5" s="6" t="s">
        <v>129</v>
      </c>
      <c r="E5" s="6" t="s">
        <v>20</v>
      </c>
      <c r="F5" s="6" t="s">
        <v>130</v>
      </c>
      <c r="G5" s="6" t="s">
        <v>14</v>
      </c>
      <c r="H5" s="103">
        <v>42787</v>
      </c>
      <c r="I5" s="103">
        <v>42789</v>
      </c>
      <c r="J5" s="104">
        <v>7</v>
      </c>
      <c r="K5" s="6">
        <v>9</v>
      </c>
      <c r="L5" s="6" t="s">
        <v>13</v>
      </c>
      <c r="M5" s="6" t="s">
        <v>17</v>
      </c>
      <c r="N5" s="103"/>
      <c r="O5" s="6"/>
      <c r="P5" s="105">
        <v>42789</v>
      </c>
      <c r="Q5" s="109" t="s">
        <v>131</v>
      </c>
      <c r="R5" s="107"/>
    </row>
    <row r="6" spans="1:18" ht="30">
      <c r="A6" s="1">
        <v>4</v>
      </c>
      <c r="B6" s="1">
        <v>272</v>
      </c>
      <c r="C6" s="2">
        <v>42807</v>
      </c>
      <c r="D6" s="1" t="s">
        <v>132</v>
      </c>
      <c r="E6" s="1" t="s">
        <v>20</v>
      </c>
      <c r="F6" s="1" t="s">
        <v>133</v>
      </c>
      <c r="G6" s="1" t="s">
        <v>14</v>
      </c>
      <c r="H6" s="103">
        <v>42815</v>
      </c>
      <c r="I6" s="103">
        <v>42816</v>
      </c>
      <c r="J6" s="104">
        <v>7</v>
      </c>
      <c r="K6" s="6">
        <v>8</v>
      </c>
      <c r="L6" s="1" t="s">
        <v>13</v>
      </c>
      <c r="M6" s="1" t="s">
        <v>17</v>
      </c>
      <c r="N6" s="2"/>
      <c r="O6" s="1"/>
      <c r="P6" s="86">
        <v>42816</v>
      </c>
      <c r="Q6" s="87" t="s">
        <v>131</v>
      </c>
      <c r="R6" s="23"/>
    </row>
    <row r="7" spans="1:18" ht="15">
      <c r="A7" s="1">
        <v>5</v>
      </c>
      <c r="B7" s="1">
        <v>273</v>
      </c>
      <c r="C7" s="2">
        <v>42815</v>
      </c>
      <c r="D7" s="1" t="s">
        <v>134</v>
      </c>
      <c r="E7" s="1" t="s">
        <v>29</v>
      </c>
      <c r="F7" s="1" t="s">
        <v>135</v>
      </c>
      <c r="G7" s="1" t="s">
        <v>14</v>
      </c>
      <c r="H7" s="103">
        <v>42821</v>
      </c>
      <c r="I7" s="103">
        <v>42821</v>
      </c>
      <c r="J7" s="104">
        <v>5</v>
      </c>
      <c r="K7" s="6">
        <v>5</v>
      </c>
      <c r="L7" s="1" t="s">
        <v>13</v>
      </c>
      <c r="M7" s="1" t="s">
        <v>17</v>
      </c>
      <c r="N7" s="2"/>
      <c r="O7" s="1"/>
      <c r="P7" s="86">
        <v>42821</v>
      </c>
      <c r="Q7" s="87" t="s">
        <v>131</v>
      </c>
      <c r="R7" s="23"/>
    </row>
    <row r="8" spans="1:18" ht="75">
      <c r="A8" s="1">
        <v>6</v>
      </c>
      <c r="B8" s="1">
        <v>274</v>
      </c>
      <c r="C8" s="2">
        <v>42822</v>
      </c>
      <c r="D8" s="1" t="s">
        <v>136</v>
      </c>
      <c r="E8" s="1" t="s">
        <v>29</v>
      </c>
      <c r="F8" s="1" t="s">
        <v>137</v>
      </c>
      <c r="G8" s="1" t="s">
        <v>33</v>
      </c>
      <c r="H8" s="103">
        <v>42835</v>
      </c>
      <c r="I8" s="103">
        <v>42835</v>
      </c>
      <c r="J8" s="104">
        <v>10</v>
      </c>
      <c r="K8" s="6">
        <v>10</v>
      </c>
      <c r="L8" s="1" t="s">
        <v>13</v>
      </c>
      <c r="M8" s="1" t="s">
        <v>17</v>
      </c>
      <c r="N8" s="2"/>
      <c r="O8" s="1"/>
      <c r="P8" s="86">
        <v>42835</v>
      </c>
      <c r="Q8" s="87" t="s">
        <v>131</v>
      </c>
      <c r="R8" s="23"/>
    </row>
    <row r="9" spans="1:18" ht="75">
      <c r="A9" s="1">
        <v>7</v>
      </c>
      <c r="B9" s="1">
        <v>275</v>
      </c>
      <c r="C9" s="2">
        <v>42823</v>
      </c>
      <c r="D9" s="1" t="s">
        <v>138</v>
      </c>
      <c r="E9" s="1" t="s">
        <v>29</v>
      </c>
      <c r="F9" s="1" t="s">
        <v>139</v>
      </c>
      <c r="G9" s="1" t="s">
        <v>33</v>
      </c>
      <c r="H9" s="103">
        <v>42835</v>
      </c>
      <c r="I9" s="103" t="s">
        <v>140</v>
      </c>
      <c r="J9" s="104">
        <v>9</v>
      </c>
      <c r="K9" s="6">
        <v>9</v>
      </c>
      <c r="L9" s="1" t="s">
        <v>13</v>
      </c>
      <c r="M9" s="1" t="s">
        <v>17</v>
      </c>
      <c r="N9" s="2"/>
      <c r="O9" s="1"/>
      <c r="P9" s="86">
        <v>42835</v>
      </c>
      <c r="Q9" s="95" t="s">
        <v>141</v>
      </c>
      <c r="R9" s="23"/>
    </row>
    <row r="10" spans="1:18" ht="30">
      <c r="A10" s="1">
        <v>8</v>
      </c>
      <c r="B10" s="1">
        <v>276</v>
      </c>
      <c r="C10" s="2">
        <v>42824</v>
      </c>
      <c r="D10" s="1" t="s">
        <v>142</v>
      </c>
      <c r="E10" s="1" t="s">
        <v>29</v>
      </c>
      <c r="F10" s="1" t="s">
        <v>143</v>
      </c>
      <c r="G10" s="1" t="s">
        <v>14</v>
      </c>
      <c r="H10" s="103">
        <v>42828</v>
      </c>
      <c r="I10" s="103">
        <v>42828</v>
      </c>
      <c r="J10" s="104">
        <v>2</v>
      </c>
      <c r="K10" s="6">
        <v>2</v>
      </c>
      <c r="L10" s="1" t="s">
        <v>13</v>
      </c>
      <c r="M10" s="1" t="s">
        <v>17</v>
      </c>
      <c r="N10" s="2"/>
      <c r="O10" s="1"/>
      <c r="P10" s="86">
        <v>42828</v>
      </c>
      <c r="Q10" s="95" t="s">
        <v>144</v>
      </c>
      <c r="R10" s="23"/>
    </row>
    <row r="11" spans="1:18" ht="45">
      <c r="A11" s="1">
        <v>9</v>
      </c>
      <c r="B11" s="1">
        <v>277</v>
      </c>
      <c r="C11" s="2">
        <v>42825</v>
      </c>
      <c r="D11" s="1" t="s">
        <v>145</v>
      </c>
      <c r="E11" s="1" t="s">
        <v>20</v>
      </c>
      <c r="F11" s="1" t="s">
        <v>146</v>
      </c>
      <c r="G11" s="1" t="s">
        <v>14</v>
      </c>
      <c r="H11" s="103">
        <v>42830</v>
      </c>
      <c r="I11" s="103">
        <v>42830</v>
      </c>
      <c r="J11" s="104">
        <v>4</v>
      </c>
      <c r="K11" s="6">
        <v>4</v>
      </c>
      <c r="L11" s="1" t="s">
        <v>13</v>
      </c>
      <c r="M11" s="1" t="s">
        <v>17</v>
      </c>
      <c r="N11" s="2"/>
      <c r="O11" s="1"/>
      <c r="P11" s="86">
        <v>42830</v>
      </c>
      <c r="Q11" s="87" t="s">
        <v>131</v>
      </c>
      <c r="R11" s="23"/>
    </row>
    <row r="12" spans="1:18" ht="45">
      <c r="A12" s="1">
        <v>10</v>
      </c>
      <c r="B12" s="1">
        <v>278</v>
      </c>
      <c r="C12" s="2">
        <v>42825</v>
      </c>
      <c r="D12" s="1" t="s">
        <v>153</v>
      </c>
      <c r="E12" s="1" t="s">
        <v>20</v>
      </c>
      <c r="F12" s="1" t="s">
        <v>154</v>
      </c>
      <c r="G12" s="1" t="s">
        <v>14</v>
      </c>
      <c r="H12" s="103">
        <v>42831</v>
      </c>
      <c r="I12" s="103">
        <v>42831</v>
      </c>
      <c r="J12" s="104">
        <v>5</v>
      </c>
      <c r="K12" s="6">
        <v>5</v>
      </c>
      <c r="L12" s="1" t="s">
        <v>13</v>
      </c>
      <c r="M12" s="1" t="s">
        <v>17</v>
      </c>
      <c r="N12" s="2"/>
      <c r="O12" s="1"/>
      <c r="P12" s="86">
        <v>42831</v>
      </c>
      <c r="Q12" s="87" t="s">
        <v>155</v>
      </c>
      <c r="R12" s="23"/>
    </row>
    <row r="13" spans="1:18" ht="30">
      <c r="A13" s="1">
        <v>11</v>
      </c>
      <c r="B13" s="1">
        <v>279</v>
      </c>
      <c r="C13" s="2">
        <v>42825</v>
      </c>
      <c r="D13" s="1" t="s">
        <v>156</v>
      </c>
      <c r="E13" s="1" t="s">
        <v>20</v>
      </c>
      <c r="F13" s="1" t="s">
        <v>157</v>
      </c>
      <c r="G13" s="1" t="s">
        <v>14</v>
      </c>
      <c r="H13" s="103">
        <v>42829</v>
      </c>
      <c r="I13" s="103">
        <v>42830</v>
      </c>
      <c r="J13" s="104">
        <v>3</v>
      </c>
      <c r="K13" s="6">
        <v>4</v>
      </c>
      <c r="L13" s="1" t="s">
        <v>13</v>
      </c>
      <c r="M13" s="1" t="s">
        <v>17</v>
      </c>
      <c r="N13" s="2"/>
      <c r="O13" s="1"/>
      <c r="P13" s="86">
        <v>42830</v>
      </c>
      <c r="Q13" s="87" t="s">
        <v>128</v>
      </c>
      <c r="R13" s="23"/>
    </row>
    <row r="14" spans="1:18" ht="30">
      <c r="A14" s="1">
        <v>12</v>
      </c>
      <c r="B14" s="1">
        <v>280</v>
      </c>
      <c r="C14" s="2">
        <v>42828</v>
      </c>
      <c r="D14" s="1" t="s">
        <v>156</v>
      </c>
      <c r="E14" s="1" t="s">
        <v>20</v>
      </c>
      <c r="F14" s="1" t="s">
        <v>157</v>
      </c>
      <c r="G14" s="1" t="s">
        <v>14</v>
      </c>
      <c r="H14" s="103">
        <v>42829</v>
      </c>
      <c r="I14" s="103">
        <v>42830</v>
      </c>
      <c r="J14" s="104">
        <v>2</v>
      </c>
      <c r="K14" s="6">
        <v>3</v>
      </c>
      <c r="L14" s="1" t="s">
        <v>13</v>
      </c>
      <c r="M14" s="1" t="s">
        <v>17</v>
      </c>
      <c r="N14" s="2"/>
      <c r="O14" s="1"/>
      <c r="P14" s="86">
        <v>42830</v>
      </c>
      <c r="Q14" s="87" t="s">
        <v>128</v>
      </c>
      <c r="R14" s="23"/>
    </row>
    <row r="15" spans="1:18" ht="15">
      <c r="A15" s="1">
        <v>13</v>
      </c>
      <c r="B15" s="1">
        <v>281</v>
      </c>
      <c r="C15" s="2">
        <v>42835</v>
      </c>
      <c r="D15" s="1" t="s">
        <v>172</v>
      </c>
      <c r="E15" s="1" t="s">
        <v>29</v>
      </c>
      <c r="F15" s="1" t="s">
        <v>173</v>
      </c>
      <c r="G15" s="1" t="s">
        <v>33</v>
      </c>
      <c r="H15" s="103">
        <v>42846</v>
      </c>
      <c r="I15" s="103">
        <v>42846</v>
      </c>
      <c r="J15" s="104">
        <v>10</v>
      </c>
      <c r="K15" s="6">
        <v>10</v>
      </c>
      <c r="L15" s="1" t="s">
        <v>13</v>
      </c>
      <c r="M15" s="1" t="s">
        <v>17</v>
      </c>
      <c r="N15" s="2"/>
      <c r="O15" s="1"/>
      <c r="P15" s="86">
        <v>42846</v>
      </c>
      <c r="Q15" s="87" t="s">
        <v>131</v>
      </c>
      <c r="R15" s="23"/>
    </row>
    <row r="16" spans="1:18" ht="30">
      <c r="A16" s="1">
        <v>14</v>
      </c>
      <c r="B16" s="1">
        <v>282</v>
      </c>
      <c r="C16" s="2">
        <v>42844</v>
      </c>
      <c r="D16" s="1" t="s">
        <v>275</v>
      </c>
      <c r="E16" s="1" t="s">
        <v>20</v>
      </c>
      <c r="F16" s="1" t="s">
        <v>276</v>
      </c>
      <c r="G16" s="1" t="s">
        <v>50</v>
      </c>
      <c r="H16" s="103">
        <v>42853</v>
      </c>
      <c r="I16" s="103">
        <v>42853</v>
      </c>
      <c r="J16" s="104">
        <v>8</v>
      </c>
      <c r="K16" s="6">
        <v>8</v>
      </c>
      <c r="L16" s="1" t="s">
        <v>13</v>
      </c>
      <c r="M16" s="1" t="s">
        <v>17</v>
      </c>
      <c r="N16" s="2"/>
      <c r="O16" s="1"/>
      <c r="P16" s="86">
        <v>42853</v>
      </c>
      <c r="Q16" s="87" t="s">
        <v>131</v>
      </c>
      <c r="R16" s="23"/>
    </row>
    <row r="17" spans="1:18" ht="30">
      <c r="A17" s="1">
        <v>15</v>
      </c>
      <c r="B17" s="1">
        <v>283</v>
      </c>
      <c r="C17" s="2">
        <v>42851</v>
      </c>
      <c r="D17" s="1" t="s">
        <v>170</v>
      </c>
      <c r="E17" s="1" t="s">
        <v>20</v>
      </c>
      <c r="F17" s="1" t="s">
        <v>171</v>
      </c>
      <c r="G17" s="1" t="s">
        <v>14</v>
      </c>
      <c r="H17" s="103">
        <v>42860</v>
      </c>
      <c r="I17" s="103">
        <v>42860</v>
      </c>
      <c r="J17" s="104">
        <v>8</v>
      </c>
      <c r="K17" s="6">
        <v>8</v>
      </c>
      <c r="L17" s="1" t="s">
        <v>13</v>
      </c>
      <c r="M17" s="1" t="s">
        <v>17</v>
      </c>
      <c r="N17" s="2"/>
      <c r="O17" s="1"/>
      <c r="P17" s="86">
        <v>42860</v>
      </c>
      <c r="Q17" s="87" t="s">
        <v>131</v>
      </c>
      <c r="R17" s="23"/>
    </row>
    <row r="18" spans="1:18" ht="30">
      <c r="A18" s="1">
        <v>16</v>
      </c>
      <c r="B18" s="1">
        <v>284</v>
      </c>
      <c r="C18" s="2">
        <v>42857</v>
      </c>
      <c r="D18" s="1" t="s">
        <v>168</v>
      </c>
      <c r="E18" s="1" t="s">
        <v>20</v>
      </c>
      <c r="F18" s="1" t="s">
        <v>169</v>
      </c>
      <c r="G18" s="1" t="s">
        <v>33</v>
      </c>
      <c r="H18" s="103">
        <v>42864</v>
      </c>
      <c r="I18" s="103">
        <v>42864</v>
      </c>
      <c r="J18" s="104">
        <v>6</v>
      </c>
      <c r="K18" s="6">
        <v>6</v>
      </c>
      <c r="L18" s="1" t="s">
        <v>13</v>
      </c>
      <c r="M18" s="1" t="s">
        <v>17</v>
      </c>
      <c r="N18" s="2"/>
      <c r="O18" s="1"/>
      <c r="P18" s="86">
        <v>42864</v>
      </c>
      <c r="Q18" s="87" t="s">
        <v>131</v>
      </c>
      <c r="R18" s="23"/>
    </row>
    <row r="19" spans="1:18" ht="30">
      <c r="A19" s="1">
        <v>17</v>
      </c>
      <c r="B19" s="1">
        <v>285</v>
      </c>
      <c r="C19" s="2">
        <v>42857</v>
      </c>
      <c r="D19" s="1" t="s">
        <v>166</v>
      </c>
      <c r="E19" s="1" t="s">
        <v>20</v>
      </c>
      <c r="F19" s="1" t="s">
        <v>167</v>
      </c>
      <c r="G19" s="1" t="s">
        <v>14</v>
      </c>
      <c r="H19" s="103">
        <v>42864</v>
      </c>
      <c r="I19" s="103">
        <v>42864</v>
      </c>
      <c r="J19" s="104">
        <v>6</v>
      </c>
      <c r="K19" s="6">
        <v>6</v>
      </c>
      <c r="L19" s="1" t="s">
        <v>13</v>
      </c>
      <c r="M19" s="1" t="s">
        <v>17</v>
      </c>
      <c r="N19" s="2"/>
      <c r="O19" s="1"/>
      <c r="P19" s="86">
        <v>42864</v>
      </c>
      <c r="Q19" s="87" t="s">
        <v>131</v>
      </c>
      <c r="R19" s="23"/>
    </row>
    <row r="20" spans="1:18" ht="23.25" customHeight="1">
      <c r="A20" s="1">
        <v>18</v>
      </c>
      <c r="B20" s="1">
        <v>286</v>
      </c>
      <c r="C20" s="2">
        <v>42863</v>
      </c>
      <c r="D20" s="1" t="s">
        <v>164</v>
      </c>
      <c r="E20" s="1" t="s">
        <v>20</v>
      </c>
      <c r="F20" s="1" t="s">
        <v>165</v>
      </c>
      <c r="G20" s="1" t="s">
        <v>14</v>
      </c>
      <c r="H20" s="103">
        <v>42871</v>
      </c>
      <c r="I20" s="103">
        <v>42874</v>
      </c>
      <c r="J20" s="104">
        <v>7</v>
      </c>
      <c r="K20" s="6">
        <v>10</v>
      </c>
      <c r="L20" s="1" t="s">
        <v>13</v>
      </c>
      <c r="M20" s="1" t="s">
        <v>17</v>
      </c>
      <c r="N20" s="2"/>
      <c r="O20" s="1"/>
      <c r="P20" s="86">
        <v>42874</v>
      </c>
      <c r="Q20" s="87" t="s">
        <v>131</v>
      </c>
      <c r="R20" s="23"/>
    </row>
    <row r="21" spans="1:18" ht="30">
      <c r="A21" s="1">
        <v>19</v>
      </c>
      <c r="B21" s="1">
        <v>287</v>
      </c>
      <c r="C21" s="2">
        <v>42892</v>
      </c>
      <c r="D21" s="1" t="s">
        <v>162</v>
      </c>
      <c r="E21" s="1" t="s">
        <v>29</v>
      </c>
      <c r="F21" s="1" t="s">
        <v>163</v>
      </c>
      <c r="G21" s="1" t="s">
        <v>14</v>
      </c>
      <c r="H21" s="103">
        <v>42900</v>
      </c>
      <c r="I21" s="103">
        <v>42900</v>
      </c>
      <c r="J21" s="104">
        <v>7</v>
      </c>
      <c r="K21" s="6">
        <v>7</v>
      </c>
      <c r="L21" s="1" t="s">
        <v>13</v>
      </c>
      <c r="M21" s="1" t="s">
        <v>17</v>
      </c>
      <c r="N21" s="2"/>
      <c r="O21" s="1"/>
      <c r="P21" s="86">
        <v>42900</v>
      </c>
      <c r="Q21" s="87" t="s">
        <v>161</v>
      </c>
      <c r="R21" s="23"/>
    </row>
    <row r="22" spans="1:18" ht="30.75" customHeight="1">
      <c r="A22" s="1">
        <v>20</v>
      </c>
      <c r="B22" s="1">
        <v>288</v>
      </c>
      <c r="C22" s="2">
        <v>42912</v>
      </c>
      <c r="D22" s="1" t="s">
        <v>158</v>
      </c>
      <c r="E22" s="1" t="s">
        <v>20</v>
      </c>
      <c r="F22" s="1" t="s">
        <v>159</v>
      </c>
      <c r="G22" s="1" t="s">
        <v>131</v>
      </c>
      <c r="H22" s="103">
        <v>42937</v>
      </c>
      <c r="I22" s="103">
        <v>42937</v>
      </c>
      <c r="J22" s="104">
        <v>19</v>
      </c>
      <c r="K22" s="6">
        <v>19</v>
      </c>
      <c r="L22" s="1" t="s">
        <v>13</v>
      </c>
      <c r="M22" s="1" t="s">
        <v>160</v>
      </c>
      <c r="N22" s="2">
        <v>42922</v>
      </c>
      <c r="O22" s="1" t="s">
        <v>17</v>
      </c>
      <c r="P22" s="86">
        <v>42937</v>
      </c>
      <c r="Q22" s="87" t="s">
        <v>161</v>
      </c>
      <c r="R22" s="23"/>
    </row>
    <row r="23" spans="1:18" ht="48.75" customHeight="1">
      <c r="A23" s="1">
        <v>21</v>
      </c>
      <c r="B23" s="1">
        <v>289</v>
      </c>
      <c r="C23" s="2">
        <v>42930</v>
      </c>
      <c r="D23" s="1" t="s">
        <v>174</v>
      </c>
      <c r="E23" s="1" t="s">
        <v>20</v>
      </c>
      <c r="F23" s="1" t="s">
        <v>175</v>
      </c>
      <c r="G23" s="1" t="s">
        <v>33</v>
      </c>
      <c r="H23" s="103">
        <v>42937</v>
      </c>
      <c r="I23" s="103">
        <v>42937</v>
      </c>
      <c r="J23" s="104">
        <v>6</v>
      </c>
      <c r="K23" s="6">
        <v>6</v>
      </c>
      <c r="L23" s="1" t="s">
        <v>13</v>
      </c>
      <c r="M23" s="1" t="s">
        <v>17</v>
      </c>
      <c r="N23" s="2"/>
      <c r="O23" s="1"/>
      <c r="P23" s="86">
        <v>42937</v>
      </c>
      <c r="Q23" s="87" t="s">
        <v>131</v>
      </c>
      <c r="R23" s="23"/>
    </row>
    <row r="24" spans="1:18" ht="30">
      <c r="A24" s="1">
        <v>22</v>
      </c>
      <c r="B24" s="1">
        <v>290</v>
      </c>
      <c r="C24" s="2">
        <v>42933</v>
      </c>
      <c r="D24" s="1" t="s">
        <v>176</v>
      </c>
      <c r="E24" s="1" t="s">
        <v>20</v>
      </c>
      <c r="F24" s="1" t="s">
        <v>177</v>
      </c>
      <c r="G24" s="1" t="s">
        <v>33</v>
      </c>
      <c r="H24" s="103">
        <v>42942</v>
      </c>
      <c r="I24" s="103">
        <v>42942</v>
      </c>
      <c r="J24" s="104">
        <v>8</v>
      </c>
      <c r="K24" s="6">
        <v>8</v>
      </c>
      <c r="L24" s="1" t="s">
        <v>178</v>
      </c>
      <c r="M24" s="1" t="s">
        <v>17</v>
      </c>
      <c r="N24" s="2"/>
      <c r="O24" s="1"/>
      <c r="P24" s="86">
        <v>42942</v>
      </c>
      <c r="Q24" s="87" t="s">
        <v>131</v>
      </c>
      <c r="R24" s="23"/>
    </row>
    <row r="25" spans="1:18" ht="21.75" customHeight="1">
      <c r="A25" s="1">
        <v>23</v>
      </c>
      <c r="B25" s="1">
        <v>291</v>
      </c>
      <c r="C25" s="2">
        <v>42933</v>
      </c>
      <c r="D25" s="1" t="s">
        <v>179</v>
      </c>
      <c r="E25" s="1" t="s">
        <v>20</v>
      </c>
      <c r="F25" s="1" t="s">
        <v>180</v>
      </c>
      <c r="G25" s="1" t="s">
        <v>14</v>
      </c>
      <c r="H25" s="103">
        <v>42942</v>
      </c>
      <c r="I25" s="103">
        <v>42942</v>
      </c>
      <c r="J25" s="104">
        <v>8</v>
      </c>
      <c r="K25" s="6">
        <v>8</v>
      </c>
      <c r="L25" s="1" t="s">
        <v>13</v>
      </c>
      <c r="M25" s="1" t="s">
        <v>17</v>
      </c>
      <c r="N25" s="2"/>
      <c r="O25" s="1"/>
      <c r="P25" s="86">
        <v>42942</v>
      </c>
      <c r="Q25" s="87" t="s">
        <v>181</v>
      </c>
      <c r="R25" s="23"/>
    </row>
    <row r="26" spans="1:18" ht="30">
      <c r="A26" s="1">
        <v>24</v>
      </c>
      <c r="B26" s="1">
        <v>292</v>
      </c>
      <c r="C26" s="2">
        <v>42935</v>
      </c>
      <c r="D26" s="1" t="s">
        <v>182</v>
      </c>
      <c r="E26" s="1" t="s">
        <v>29</v>
      </c>
      <c r="F26" s="1" t="s">
        <v>183</v>
      </c>
      <c r="G26" s="1" t="s">
        <v>33</v>
      </c>
      <c r="H26" s="103">
        <v>42947</v>
      </c>
      <c r="I26" s="103">
        <v>42947</v>
      </c>
      <c r="J26" s="104">
        <v>9</v>
      </c>
      <c r="K26" s="6">
        <v>9</v>
      </c>
      <c r="L26" s="1" t="s">
        <v>13</v>
      </c>
      <c r="M26" s="1" t="s">
        <v>17</v>
      </c>
      <c r="N26" s="2"/>
      <c r="O26" s="1"/>
      <c r="P26" s="86">
        <v>42947</v>
      </c>
      <c r="Q26" s="87" t="s">
        <v>131</v>
      </c>
      <c r="R26" s="23"/>
    </row>
    <row r="27" spans="1:18" ht="60">
      <c r="A27" s="1">
        <v>25</v>
      </c>
      <c r="B27" s="1">
        <v>293</v>
      </c>
      <c r="C27" s="2">
        <v>42936</v>
      </c>
      <c r="D27" s="1" t="s">
        <v>162</v>
      </c>
      <c r="E27" s="1" t="s">
        <v>29</v>
      </c>
      <c r="F27" s="1" t="s">
        <v>184</v>
      </c>
      <c r="G27" s="1" t="s">
        <v>14</v>
      </c>
      <c r="H27" s="103">
        <v>42948</v>
      </c>
      <c r="I27" s="103">
        <v>42948</v>
      </c>
      <c r="J27" s="104">
        <v>9</v>
      </c>
      <c r="K27" s="6">
        <v>9</v>
      </c>
      <c r="L27" s="1" t="s">
        <v>185</v>
      </c>
      <c r="M27" s="1" t="s">
        <v>17</v>
      </c>
      <c r="N27" s="2"/>
      <c r="O27" s="1"/>
      <c r="P27" s="86">
        <v>42948</v>
      </c>
      <c r="Q27" s="87" t="s">
        <v>131</v>
      </c>
      <c r="R27" s="23"/>
    </row>
    <row r="28" spans="1:18" ht="45">
      <c r="A28" s="1">
        <v>26</v>
      </c>
      <c r="B28" s="1">
        <v>294</v>
      </c>
      <c r="C28" s="2">
        <v>42941</v>
      </c>
      <c r="D28" s="1" t="s">
        <v>151</v>
      </c>
      <c r="E28" s="1" t="s">
        <v>20</v>
      </c>
      <c r="F28" s="1" t="s">
        <v>152</v>
      </c>
      <c r="G28" s="1" t="s">
        <v>33</v>
      </c>
      <c r="H28" s="103">
        <v>42954</v>
      </c>
      <c r="I28" s="103">
        <v>42954</v>
      </c>
      <c r="J28" s="104">
        <v>9</v>
      </c>
      <c r="K28" s="6">
        <v>9</v>
      </c>
      <c r="L28" s="1" t="s">
        <v>13</v>
      </c>
      <c r="M28" s="1" t="s">
        <v>17</v>
      </c>
      <c r="N28" s="2"/>
      <c r="O28" s="1"/>
      <c r="P28" s="86">
        <v>42954</v>
      </c>
      <c r="Q28" s="87" t="s">
        <v>14</v>
      </c>
      <c r="R28" s="23"/>
    </row>
    <row r="29" spans="1:18" ht="45">
      <c r="A29" s="1">
        <v>27</v>
      </c>
      <c r="B29" s="1">
        <v>295</v>
      </c>
      <c r="C29" s="2">
        <v>42944</v>
      </c>
      <c r="D29" s="1" t="s">
        <v>149</v>
      </c>
      <c r="E29" s="1" t="s">
        <v>20</v>
      </c>
      <c r="F29" s="1" t="s">
        <v>150</v>
      </c>
      <c r="G29" s="1" t="s">
        <v>33</v>
      </c>
      <c r="H29" s="103">
        <v>42954</v>
      </c>
      <c r="I29" s="103">
        <v>42954</v>
      </c>
      <c r="J29" s="104">
        <v>6</v>
      </c>
      <c r="K29" s="6">
        <v>6</v>
      </c>
      <c r="L29" s="1" t="s">
        <v>13</v>
      </c>
      <c r="M29" s="1" t="s">
        <v>17</v>
      </c>
      <c r="N29" s="2"/>
      <c r="O29" s="1"/>
      <c r="P29" s="86">
        <v>42954</v>
      </c>
      <c r="Q29" s="87" t="s">
        <v>14</v>
      </c>
      <c r="R29" s="23"/>
    </row>
    <row r="30" spans="1:18" ht="60">
      <c r="A30" s="1">
        <v>28</v>
      </c>
      <c r="B30" s="1">
        <v>296</v>
      </c>
      <c r="C30" s="2">
        <v>42955</v>
      </c>
      <c r="D30" s="1" t="s">
        <v>147</v>
      </c>
      <c r="E30" s="1" t="s">
        <v>20</v>
      </c>
      <c r="F30" s="1" t="s">
        <v>148</v>
      </c>
      <c r="G30" s="1" t="s">
        <v>33</v>
      </c>
      <c r="H30" s="103">
        <v>42968</v>
      </c>
      <c r="I30" s="103">
        <v>42968</v>
      </c>
      <c r="J30" s="104">
        <v>9</v>
      </c>
      <c r="K30" s="6">
        <v>9</v>
      </c>
      <c r="L30" s="1" t="s">
        <v>13</v>
      </c>
      <c r="M30" s="1" t="s">
        <v>17</v>
      </c>
      <c r="N30" s="2"/>
      <c r="O30" s="1"/>
      <c r="P30" s="86">
        <v>42830</v>
      </c>
      <c r="Q30" s="87" t="s">
        <v>14</v>
      </c>
      <c r="R30" s="23"/>
    </row>
    <row r="31" spans="1:18" ht="30">
      <c r="A31" s="1">
        <v>29</v>
      </c>
      <c r="B31" s="1">
        <v>297</v>
      </c>
      <c r="C31" s="2">
        <v>42985</v>
      </c>
      <c r="D31" s="1" t="s">
        <v>205</v>
      </c>
      <c r="E31" s="1" t="s">
        <v>29</v>
      </c>
      <c r="F31" s="1" t="s">
        <v>206</v>
      </c>
      <c r="G31" s="1" t="s">
        <v>12</v>
      </c>
      <c r="H31" s="103">
        <v>43010</v>
      </c>
      <c r="I31" s="103">
        <v>43012</v>
      </c>
      <c r="J31" s="104">
        <v>17</v>
      </c>
      <c r="K31" s="6">
        <v>19</v>
      </c>
      <c r="L31" s="1" t="s">
        <v>207</v>
      </c>
      <c r="M31" s="1" t="s">
        <v>160</v>
      </c>
      <c r="N31" s="2">
        <v>42992</v>
      </c>
      <c r="O31" s="1" t="s">
        <v>208</v>
      </c>
      <c r="P31" s="86">
        <v>43012</v>
      </c>
      <c r="Q31" s="87" t="s">
        <v>50</v>
      </c>
      <c r="R31" s="23"/>
    </row>
    <row r="32" spans="1:18" ht="30">
      <c r="A32" s="1">
        <v>30</v>
      </c>
      <c r="B32" s="1">
        <v>298</v>
      </c>
      <c r="C32" s="2">
        <v>43003</v>
      </c>
      <c r="D32" s="1" t="s">
        <v>186</v>
      </c>
      <c r="E32" s="1" t="s">
        <v>29</v>
      </c>
      <c r="F32" s="1" t="s">
        <v>187</v>
      </c>
      <c r="G32" s="1" t="s">
        <v>14</v>
      </c>
      <c r="H32" s="103">
        <v>43010</v>
      </c>
      <c r="I32" s="103">
        <v>43012</v>
      </c>
      <c r="J32" s="104">
        <v>6</v>
      </c>
      <c r="K32" s="6">
        <v>7</v>
      </c>
      <c r="L32" s="1" t="s">
        <v>13</v>
      </c>
      <c r="M32" s="1" t="s">
        <v>17</v>
      </c>
      <c r="N32" s="2"/>
      <c r="O32" s="1"/>
      <c r="P32" s="86">
        <v>43012</v>
      </c>
      <c r="Q32" s="87" t="s">
        <v>14</v>
      </c>
      <c r="R32" s="23"/>
    </row>
    <row r="33" spans="1:18" ht="30">
      <c r="A33" s="82">
        <v>31</v>
      </c>
      <c r="B33" s="1">
        <v>299</v>
      </c>
      <c r="C33" s="2">
        <v>43004</v>
      </c>
      <c r="D33" s="1" t="s">
        <v>188</v>
      </c>
      <c r="E33" s="1" t="s">
        <v>20</v>
      </c>
      <c r="F33" s="1" t="s">
        <v>189</v>
      </c>
      <c r="G33" s="1" t="s">
        <v>190</v>
      </c>
      <c r="H33" s="103">
        <v>43010</v>
      </c>
      <c r="I33" s="103">
        <v>43012</v>
      </c>
      <c r="J33" s="104">
        <v>5</v>
      </c>
      <c r="K33" s="6">
        <v>7</v>
      </c>
      <c r="L33" s="1" t="s">
        <v>13</v>
      </c>
      <c r="M33" s="1" t="s">
        <v>17</v>
      </c>
      <c r="N33" s="2"/>
      <c r="O33" s="1"/>
      <c r="P33" s="86">
        <v>43012</v>
      </c>
      <c r="Q33" s="87" t="s">
        <v>190</v>
      </c>
      <c r="R33" s="100"/>
    </row>
    <row r="34" spans="1:18" ht="15">
      <c r="A34" s="82">
        <v>32</v>
      </c>
      <c r="B34" s="1">
        <v>300</v>
      </c>
      <c r="C34" s="2">
        <v>43019</v>
      </c>
      <c r="D34" s="1" t="s">
        <v>192</v>
      </c>
      <c r="E34" s="1" t="s">
        <v>29</v>
      </c>
      <c r="F34" s="1" t="s">
        <v>193</v>
      </c>
      <c r="G34" s="1" t="s">
        <v>14</v>
      </c>
      <c r="H34" s="103">
        <v>43027</v>
      </c>
      <c r="I34" s="103">
        <v>43027</v>
      </c>
      <c r="J34" s="104">
        <v>7</v>
      </c>
      <c r="K34" s="6">
        <v>7</v>
      </c>
      <c r="L34" s="1" t="s">
        <v>13</v>
      </c>
      <c r="M34" s="1" t="s">
        <v>121</v>
      </c>
      <c r="N34" s="2"/>
      <c r="O34" s="1"/>
      <c r="P34" s="86">
        <v>43027</v>
      </c>
      <c r="Q34" s="87" t="s">
        <v>14</v>
      </c>
      <c r="R34" s="100"/>
    </row>
    <row r="35" spans="1:18" ht="30">
      <c r="A35" s="82">
        <v>33</v>
      </c>
      <c r="B35" s="1">
        <v>301</v>
      </c>
      <c r="C35" s="2">
        <v>43020</v>
      </c>
      <c r="D35" s="1" t="s">
        <v>194</v>
      </c>
      <c r="E35" s="1" t="s">
        <v>20</v>
      </c>
      <c r="F35" s="1" t="s">
        <v>195</v>
      </c>
      <c r="G35" s="1" t="s">
        <v>196</v>
      </c>
      <c r="H35" s="103">
        <v>43027</v>
      </c>
      <c r="I35" s="103">
        <v>43027</v>
      </c>
      <c r="J35" s="104">
        <v>6</v>
      </c>
      <c r="K35" s="28">
        <v>6</v>
      </c>
      <c r="L35" s="82" t="s">
        <v>13</v>
      </c>
      <c r="M35" s="82" t="s">
        <v>17</v>
      </c>
      <c r="N35" s="83"/>
      <c r="O35" s="82"/>
      <c r="P35" s="102">
        <v>43027</v>
      </c>
      <c r="Q35" s="99" t="s">
        <v>14</v>
      </c>
      <c r="R35" s="100"/>
    </row>
    <row r="36" spans="1:18" ht="30">
      <c r="A36" s="82">
        <v>34</v>
      </c>
      <c r="B36" s="1">
        <v>302</v>
      </c>
      <c r="C36" s="2">
        <v>43024</v>
      </c>
      <c r="D36" s="1" t="s">
        <v>197</v>
      </c>
      <c r="E36" s="1" t="s">
        <v>29</v>
      </c>
      <c r="F36" s="1" t="s">
        <v>198</v>
      </c>
      <c r="G36" s="1" t="s">
        <v>12</v>
      </c>
      <c r="H36" s="103">
        <v>43031</v>
      </c>
      <c r="I36" s="103">
        <v>43031</v>
      </c>
      <c r="J36" s="104">
        <v>6</v>
      </c>
      <c r="K36" s="6">
        <v>6</v>
      </c>
      <c r="L36" s="82" t="s">
        <v>13</v>
      </c>
      <c r="M36" s="82" t="s">
        <v>17</v>
      </c>
      <c r="N36" s="83"/>
      <c r="O36" s="82"/>
      <c r="P36" s="102">
        <v>43031</v>
      </c>
      <c r="Q36" s="99" t="s">
        <v>14</v>
      </c>
      <c r="R36" s="100"/>
    </row>
    <row r="37" spans="1:18" ht="30">
      <c r="A37" s="82">
        <v>35</v>
      </c>
      <c r="B37" s="1">
        <v>303</v>
      </c>
      <c r="C37" s="2">
        <v>43039</v>
      </c>
      <c r="D37" s="1" t="s">
        <v>199</v>
      </c>
      <c r="E37" s="1" t="s">
        <v>29</v>
      </c>
      <c r="F37" s="1" t="s">
        <v>200</v>
      </c>
      <c r="G37" s="1" t="s">
        <v>14</v>
      </c>
      <c r="H37" s="103">
        <v>43052</v>
      </c>
      <c r="I37" s="103">
        <v>43052</v>
      </c>
      <c r="J37" s="104">
        <v>10</v>
      </c>
      <c r="K37" s="6">
        <v>10</v>
      </c>
      <c r="L37" s="82" t="s">
        <v>13</v>
      </c>
      <c r="M37" s="82" t="s">
        <v>17</v>
      </c>
      <c r="N37" s="83"/>
      <c r="O37" s="82"/>
      <c r="P37" s="102">
        <v>43052</v>
      </c>
      <c r="Q37" s="99" t="s">
        <v>14</v>
      </c>
      <c r="R37" s="100"/>
    </row>
    <row r="38" spans="1:18" ht="30">
      <c r="A38" s="82">
        <v>36</v>
      </c>
      <c r="B38" s="1">
        <v>304</v>
      </c>
      <c r="C38" s="2">
        <v>43048</v>
      </c>
      <c r="D38" s="1" t="s">
        <v>201</v>
      </c>
      <c r="E38" s="1" t="s">
        <v>20</v>
      </c>
      <c r="F38" s="1" t="s">
        <v>202</v>
      </c>
      <c r="G38" s="1" t="s">
        <v>33</v>
      </c>
      <c r="H38" s="103">
        <v>43056</v>
      </c>
      <c r="I38" s="103">
        <v>43056</v>
      </c>
      <c r="J38" s="104">
        <v>7</v>
      </c>
      <c r="K38" s="6">
        <v>7</v>
      </c>
      <c r="L38" s="82" t="s">
        <v>185</v>
      </c>
      <c r="M38" s="82" t="s">
        <v>17</v>
      </c>
      <c r="N38" s="83"/>
      <c r="O38" s="82"/>
      <c r="P38" s="102">
        <v>43056</v>
      </c>
      <c r="Q38" s="99" t="s">
        <v>190</v>
      </c>
      <c r="R38" s="100"/>
    </row>
    <row r="39" spans="1:18" ht="30">
      <c r="A39" s="82">
        <v>37</v>
      </c>
      <c r="B39" s="1">
        <v>305</v>
      </c>
      <c r="C39" s="2">
        <v>43080</v>
      </c>
      <c r="D39" s="1" t="s">
        <v>203</v>
      </c>
      <c r="E39" s="1" t="s">
        <v>20</v>
      </c>
      <c r="F39" s="1" t="s">
        <v>204</v>
      </c>
      <c r="G39" s="1" t="s">
        <v>14</v>
      </c>
      <c r="H39" s="103">
        <v>43087</v>
      </c>
      <c r="I39" s="103">
        <v>43087</v>
      </c>
      <c r="J39" s="104">
        <v>6</v>
      </c>
      <c r="K39" s="6">
        <v>6</v>
      </c>
      <c r="L39" s="82" t="s">
        <v>185</v>
      </c>
      <c r="M39" s="82" t="s">
        <v>17</v>
      </c>
      <c r="N39" s="83"/>
      <c r="O39" s="82"/>
      <c r="P39" s="102">
        <v>43087</v>
      </c>
      <c r="Q39" s="99" t="s">
        <v>14</v>
      </c>
      <c r="R39" s="100"/>
    </row>
    <row r="40" spans="1:18" ht="15">
      <c r="A40" s="82">
        <v>38</v>
      </c>
      <c r="B40" s="82"/>
      <c r="C40" s="83"/>
      <c r="D40" s="82"/>
      <c r="E40" s="82"/>
      <c r="F40" s="82"/>
      <c r="G40" s="82"/>
      <c r="H40" s="113"/>
      <c r="I40" s="113"/>
      <c r="J40" s="114"/>
      <c r="K40" s="88"/>
      <c r="L40" s="82"/>
      <c r="M40" s="82"/>
      <c r="N40" s="83"/>
      <c r="O40" s="82"/>
      <c r="P40" s="98"/>
      <c r="Q40" s="99"/>
      <c r="R40" s="100"/>
    </row>
    <row r="41" spans="1:18" ht="15">
      <c r="A41" s="82"/>
      <c r="B41" s="82"/>
      <c r="C41" s="83"/>
      <c r="D41" s="82"/>
      <c r="E41" s="82"/>
      <c r="F41" s="82"/>
      <c r="G41" s="82"/>
      <c r="H41" s="113"/>
      <c r="I41" s="113"/>
      <c r="J41" s="114"/>
      <c r="K41" s="88"/>
      <c r="L41" s="82"/>
      <c r="M41" s="82"/>
      <c r="N41" s="83"/>
      <c r="O41" s="82"/>
      <c r="P41" s="98"/>
      <c r="Q41" s="99"/>
      <c r="R41" s="100"/>
    </row>
    <row r="42" spans="1:18" ht="15">
      <c r="A42" s="82"/>
      <c r="B42" s="82"/>
      <c r="C42" s="83"/>
      <c r="D42" s="82"/>
      <c r="E42" s="82"/>
      <c r="F42" s="82"/>
      <c r="G42" s="82"/>
      <c r="H42" s="113"/>
      <c r="I42" s="113"/>
      <c r="J42" s="114"/>
      <c r="K42" s="88"/>
      <c r="L42" s="82"/>
      <c r="M42" s="82"/>
      <c r="N42" s="83"/>
      <c r="O42" s="82"/>
      <c r="P42" s="98"/>
      <c r="Q42" s="99"/>
      <c r="R42" s="100"/>
    </row>
    <row r="43" spans="1:17" ht="15.75" thickBot="1">
      <c r="A43" s="82"/>
      <c r="B43" s="82"/>
      <c r="C43" s="83"/>
      <c r="D43" s="82"/>
      <c r="E43" s="82"/>
      <c r="F43" s="82"/>
      <c r="G43" s="82"/>
      <c r="H43" s="113"/>
      <c r="I43" s="113"/>
      <c r="J43" s="114"/>
      <c r="K43" s="88"/>
      <c r="L43" s="82"/>
      <c r="M43" s="82"/>
      <c r="N43" s="83"/>
      <c r="O43" s="82"/>
      <c r="P43" s="84"/>
      <c r="Q43" s="85"/>
    </row>
    <row r="44" spans="1:17" ht="46.5" customHeight="1">
      <c r="A44" s="88"/>
      <c r="B44" s="88"/>
      <c r="D44" s="65" t="s">
        <v>83</v>
      </c>
      <c r="E44" s="67">
        <f>COUNTIF(E3:E11,"m")</f>
        <v>5</v>
      </c>
      <c r="F44" s="69" t="s">
        <v>33</v>
      </c>
      <c r="G44" s="67">
        <f>COUNTIF(G3:G11,"verbal")</f>
        <v>2</v>
      </c>
      <c r="L44" s="69" t="s">
        <v>95</v>
      </c>
      <c r="M44" s="67">
        <f>COUNTIF($M$3:$M$11,"SI")</f>
        <v>0</v>
      </c>
      <c r="P44" s="72" t="s">
        <v>48</v>
      </c>
      <c r="Q44" s="75">
        <v>25</v>
      </c>
    </row>
    <row r="45" spans="4:17" ht="15.75" thickBot="1">
      <c r="D45" s="66" t="s">
        <v>84</v>
      </c>
      <c r="E45" s="68">
        <f>COUNTIF(E3:E44,"h")</f>
        <v>13</v>
      </c>
      <c r="F45" s="69" t="s">
        <v>94</v>
      </c>
      <c r="G45" s="52">
        <f>COUNTIF(G3:G11,"telefonica")</f>
        <v>0</v>
      </c>
      <c r="L45" s="69" t="s">
        <v>96</v>
      </c>
      <c r="M45" s="68">
        <f>COUNTIF($M$3:$M$11,"NO")</f>
        <v>9</v>
      </c>
      <c r="P45" s="47" t="s">
        <v>50</v>
      </c>
      <c r="Q45" s="48">
        <v>1</v>
      </c>
    </row>
    <row r="46" spans="6:17" ht="15.75" thickBot="1">
      <c r="F46" s="69" t="s">
        <v>14</v>
      </c>
      <c r="G46" s="52">
        <f>COUNTIF(G3:G11,"electronica")</f>
        <v>5</v>
      </c>
      <c r="P46" s="49" t="s">
        <v>97</v>
      </c>
      <c r="Q46" s="50">
        <v>1</v>
      </c>
    </row>
    <row r="47" spans="6:7" ht="15">
      <c r="F47" s="69" t="s">
        <v>12</v>
      </c>
      <c r="G47" s="52">
        <f>COUNTIF($G$3:$G$11,"escrita")</f>
        <v>2</v>
      </c>
    </row>
    <row r="48" spans="6:7" ht="15.75" thickBot="1">
      <c r="F48" s="70" t="s">
        <v>22</v>
      </c>
      <c r="G48" s="68">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81"/>
    </row>
    <row r="382" ht="15">
      <c r="A382" s="101" t="s">
        <v>191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5.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402" t="s">
        <v>274</v>
      </c>
      <c r="B1" s="402"/>
      <c r="C1" s="402"/>
      <c r="D1" s="402"/>
      <c r="E1" s="402"/>
      <c r="F1" s="402"/>
      <c r="G1" s="402"/>
      <c r="H1" s="402"/>
      <c r="I1" s="402"/>
      <c r="J1" s="402"/>
      <c r="K1" s="402"/>
      <c r="L1" s="402"/>
      <c r="M1" s="402"/>
      <c r="N1" s="402"/>
      <c r="O1" s="402"/>
      <c r="P1" s="402"/>
      <c r="Q1" s="402"/>
      <c r="R1" s="402"/>
    </row>
    <row r="2" spans="1:18"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ht="45" customHeight="1">
      <c r="A3" s="23">
        <v>1</v>
      </c>
      <c r="B3" s="23">
        <v>306</v>
      </c>
      <c r="C3" s="116">
        <v>43110</v>
      </c>
      <c r="D3" s="23" t="s">
        <v>209</v>
      </c>
      <c r="E3" s="23" t="s">
        <v>20</v>
      </c>
      <c r="F3" s="122" t="s">
        <v>212</v>
      </c>
      <c r="G3" s="23" t="s">
        <v>12</v>
      </c>
      <c r="H3" s="116">
        <v>43117</v>
      </c>
      <c r="I3" s="116">
        <v>43117</v>
      </c>
      <c r="J3" s="23">
        <v>6</v>
      </c>
      <c r="K3" s="23">
        <v>6</v>
      </c>
      <c r="L3" s="23" t="s">
        <v>13</v>
      </c>
      <c r="M3" s="23" t="s">
        <v>17</v>
      </c>
      <c r="N3" s="23"/>
      <c r="O3" s="23" t="s">
        <v>17</v>
      </c>
      <c r="P3" s="116">
        <v>43117</v>
      </c>
      <c r="Q3" s="118" t="s">
        <v>210</v>
      </c>
      <c r="R3" s="23"/>
    </row>
    <row r="4" spans="1:18" ht="42" customHeight="1">
      <c r="A4" s="23">
        <v>2</v>
      </c>
      <c r="B4" s="23">
        <v>307</v>
      </c>
      <c r="C4" s="116">
        <v>43125</v>
      </c>
      <c r="D4" s="23" t="s">
        <v>211</v>
      </c>
      <c r="E4" s="23" t="s">
        <v>20</v>
      </c>
      <c r="F4" s="122" t="s">
        <v>269</v>
      </c>
      <c r="G4" s="23" t="s">
        <v>12</v>
      </c>
      <c r="H4" s="116">
        <v>43138</v>
      </c>
      <c r="I4" s="116">
        <v>43138</v>
      </c>
      <c r="J4" s="23">
        <v>10</v>
      </c>
      <c r="K4" s="23">
        <v>10</v>
      </c>
      <c r="L4" s="23" t="s">
        <v>13</v>
      </c>
      <c r="M4" s="23" t="s">
        <v>17</v>
      </c>
      <c r="N4" s="23"/>
      <c r="O4" s="23" t="s">
        <v>17</v>
      </c>
      <c r="P4" s="116">
        <v>43138</v>
      </c>
      <c r="Q4" s="118" t="s">
        <v>213</v>
      </c>
      <c r="R4" s="23"/>
    </row>
    <row r="5" spans="1:18" ht="42" customHeight="1">
      <c r="A5" s="23">
        <v>3</v>
      </c>
      <c r="B5" s="23">
        <v>308</v>
      </c>
      <c r="C5" s="116">
        <v>43126</v>
      </c>
      <c r="D5" s="23" t="s">
        <v>214</v>
      </c>
      <c r="E5" s="23" t="s">
        <v>29</v>
      </c>
      <c r="F5" s="122" t="s">
        <v>215</v>
      </c>
      <c r="G5" s="23" t="s">
        <v>216</v>
      </c>
      <c r="H5" s="116">
        <v>43133</v>
      </c>
      <c r="I5" s="116">
        <v>43133</v>
      </c>
      <c r="J5" s="23">
        <v>6</v>
      </c>
      <c r="K5" s="23">
        <v>6</v>
      </c>
      <c r="L5" s="23" t="s">
        <v>13</v>
      </c>
      <c r="M5" s="23" t="s">
        <v>17</v>
      </c>
      <c r="N5" s="23"/>
      <c r="O5" s="23" t="s">
        <v>17</v>
      </c>
      <c r="P5" s="116">
        <v>43133</v>
      </c>
      <c r="Q5" s="117" t="s">
        <v>213</v>
      </c>
      <c r="R5" s="23"/>
    </row>
    <row r="6" spans="1:18" ht="47.25" customHeight="1">
      <c r="A6" s="23">
        <v>4</v>
      </c>
      <c r="B6" s="23">
        <v>309</v>
      </c>
      <c r="C6" s="116">
        <v>43144</v>
      </c>
      <c r="D6" s="23" t="s">
        <v>217</v>
      </c>
      <c r="E6" s="23" t="s">
        <v>20</v>
      </c>
      <c r="F6" s="122" t="s">
        <v>265</v>
      </c>
      <c r="G6" s="23" t="s">
        <v>14</v>
      </c>
      <c r="H6" s="116">
        <v>43154</v>
      </c>
      <c r="I6" s="116">
        <v>43154</v>
      </c>
      <c r="J6" s="23">
        <v>9</v>
      </c>
      <c r="K6" s="23">
        <v>9</v>
      </c>
      <c r="L6" s="23" t="s">
        <v>13</v>
      </c>
      <c r="M6" s="23" t="s">
        <v>17</v>
      </c>
      <c r="N6" s="23"/>
      <c r="O6" s="23" t="s">
        <v>17</v>
      </c>
      <c r="P6" s="116">
        <v>43154</v>
      </c>
      <c r="Q6" s="118" t="s">
        <v>213</v>
      </c>
      <c r="R6" s="23"/>
    </row>
    <row r="7" spans="1:18" ht="32.25" customHeight="1">
      <c r="A7" s="23">
        <v>5</v>
      </c>
      <c r="B7" s="23">
        <v>310</v>
      </c>
      <c r="C7" s="116">
        <v>43154</v>
      </c>
      <c r="D7" s="23" t="s">
        <v>218</v>
      </c>
      <c r="E7" s="23" t="s">
        <v>20</v>
      </c>
      <c r="F7" s="122" t="s">
        <v>266</v>
      </c>
      <c r="G7" s="23" t="s">
        <v>33</v>
      </c>
      <c r="H7" s="116">
        <v>43160</v>
      </c>
      <c r="I7" s="116">
        <v>43160</v>
      </c>
      <c r="J7" s="23">
        <v>5</v>
      </c>
      <c r="K7" s="23">
        <v>5</v>
      </c>
      <c r="L7" s="23" t="s">
        <v>13</v>
      </c>
      <c r="M7" s="23" t="s">
        <v>17</v>
      </c>
      <c r="N7" s="23"/>
      <c r="O7" s="23" t="s">
        <v>17</v>
      </c>
      <c r="P7" s="116">
        <v>43160</v>
      </c>
      <c r="Q7" s="117" t="s">
        <v>219</v>
      </c>
      <c r="R7" s="23"/>
    </row>
    <row r="8" spans="1:18" ht="30">
      <c r="A8" s="107">
        <v>6</v>
      </c>
      <c r="B8" s="107">
        <v>311</v>
      </c>
      <c r="C8" s="116">
        <v>43185</v>
      </c>
      <c r="D8" s="107" t="s">
        <v>220</v>
      </c>
      <c r="E8" s="107" t="s">
        <v>29</v>
      </c>
      <c r="F8" s="123" t="s">
        <v>267</v>
      </c>
      <c r="G8" s="107" t="s">
        <v>221</v>
      </c>
      <c r="H8" s="116">
        <v>43160</v>
      </c>
      <c r="I8" s="116">
        <v>43160</v>
      </c>
      <c r="J8" s="107">
        <v>4</v>
      </c>
      <c r="K8" s="107">
        <v>4</v>
      </c>
      <c r="L8" s="107" t="s">
        <v>13</v>
      </c>
      <c r="M8" s="107" t="s">
        <v>17</v>
      </c>
      <c r="N8" s="23"/>
      <c r="O8" s="107" t="s">
        <v>17</v>
      </c>
      <c r="P8" s="116">
        <v>43160</v>
      </c>
      <c r="Q8" s="121" t="s">
        <v>224</v>
      </c>
      <c r="R8" s="23"/>
    </row>
    <row r="9" spans="1:18" ht="30">
      <c r="A9" s="107">
        <v>7</v>
      </c>
      <c r="B9" s="107">
        <v>312</v>
      </c>
      <c r="C9" s="116">
        <v>43167</v>
      </c>
      <c r="D9" s="107" t="s">
        <v>222</v>
      </c>
      <c r="E9" s="107" t="s">
        <v>29</v>
      </c>
      <c r="F9" s="123" t="s">
        <v>223</v>
      </c>
      <c r="G9" s="107" t="s">
        <v>221</v>
      </c>
      <c r="H9" s="116">
        <v>43172</v>
      </c>
      <c r="I9" s="116">
        <v>43172</v>
      </c>
      <c r="J9" s="107">
        <v>4</v>
      </c>
      <c r="K9" s="107">
        <v>4</v>
      </c>
      <c r="L9" s="107" t="s">
        <v>13</v>
      </c>
      <c r="M9" s="107" t="s">
        <v>17</v>
      </c>
      <c r="N9" s="23"/>
      <c r="O9" s="107" t="s">
        <v>17</v>
      </c>
      <c r="P9" s="116">
        <v>43172</v>
      </c>
      <c r="Q9" s="120" t="s">
        <v>213</v>
      </c>
      <c r="R9" s="23"/>
    </row>
    <row r="10" spans="1:18" ht="30">
      <c r="A10" s="107">
        <v>8</v>
      </c>
      <c r="B10" s="107">
        <v>313</v>
      </c>
      <c r="C10" s="116">
        <v>43167</v>
      </c>
      <c r="D10" s="107" t="s">
        <v>225</v>
      </c>
      <c r="E10" s="107" t="s">
        <v>20</v>
      </c>
      <c r="F10" s="123" t="s">
        <v>226</v>
      </c>
      <c r="G10" s="107" t="s">
        <v>14</v>
      </c>
      <c r="H10" s="116">
        <v>43174</v>
      </c>
      <c r="I10" s="116">
        <v>43174</v>
      </c>
      <c r="J10" s="107">
        <v>6</v>
      </c>
      <c r="K10" s="107">
        <v>6</v>
      </c>
      <c r="L10" s="107" t="s">
        <v>13</v>
      </c>
      <c r="M10" s="107" t="s">
        <v>17</v>
      </c>
      <c r="N10" s="23"/>
      <c r="O10" s="107" t="s">
        <v>17</v>
      </c>
      <c r="P10" s="116">
        <v>43174</v>
      </c>
      <c r="Q10" s="121" t="s">
        <v>224</v>
      </c>
      <c r="R10" s="23"/>
    </row>
    <row r="11" spans="1:18" ht="30">
      <c r="A11" s="107">
        <v>9</v>
      </c>
      <c r="B11" s="107">
        <v>314</v>
      </c>
      <c r="C11" s="116">
        <v>43168</v>
      </c>
      <c r="D11" s="107" t="s">
        <v>227</v>
      </c>
      <c r="E11" s="107" t="s">
        <v>20</v>
      </c>
      <c r="F11" s="123" t="s">
        <v>228</v>
      </c>
      <c r="G11" s="107" t="s">
        <v>14</v>
      </c>
      <c r="H11" s="116">
        <v>43181</v>
      </c>
      <c r="I11" s="116">
        <v>43181</v>
      </c>
      <c r="J11" s="107">
        <v>10</v>
      </c>
      <c r="K11" s="107">
        <v>10</v>
      </c>
      <c r="L11" s="107" t="s">
        <v>13</v>
      </c>
      <c r="M11" s="107" t="s">
        <v>17</v>
      </c>
      <c r="N11" s="23"/>
      <c r="O11" s="107" t="s">
        <v>17</v>
      </c>
      <c r="P11" s="116">
        <v>43181</v>
      </c>
      <c r="Q11" s="120" t="s">
        <v>224</v>
      </c>
      <c r="R11" s="23"/>
    </row>
    <row r="12" spans="1:18" ht="15">
      <c r="A12" s="107">
        <v>10</v>
      </c>
      <c r="B12" s="107">
        <v>315</v>
      </c>
      <c r="C12" s="116">
        <v>43168</v>
      </c>
      <c r="D12" s="107" t="s">
        <v>229</v>
      </c>
      <c r="E12" s="107" t="s">
        <v>29</v>
      </c>
      <c r="F12" s="123" t="s">
        <v>230</v>
      </c>
      <c r="G12" s="107" t="s">
        <v>14</v>
      </c>
      <c r="H12" s="116">
        <v>43174</v>
      </c>
      <c r="I12" s="116">
        <v>43174</v>
      </c>
      <c r="J12" s="107">
        <v>5</v>
      </c>
      <c r="K12" s="107">
        <v>5</v>
      </c>
      <c r="L12" s="107" t="s">
        <v>13</v>
      </c>
      <c r="M12" s="107" t="s">
        <v>17</v>
      </c>
      <c r="N12" s="23"/>
      <c r="O12" s="107" t="s">
        <v>17</v>
      </c>
      <c r="P12" s="116">
        <v>43174</v>
      </c>
      <c r="Q12" s="121" t="s">
        <v>224</v>
      </c>
      <c r="R12" s="23"/>
    </row>
    <row r="13" spans="1:18" ht="30">
      <c r="A13" s="107">
        <v>11</v>
      </c>
      <c r="B13" s="107">
        <v>316</v>
      </c>
      <c r="C13" s="116">
        <v>43171</v>
      </c>
      <c r="D13" s="107" t="s">
        <v>231</v>
      </c>
      <c r="E13" s="107" t="s">
        <v>29</v>
      </c>
      <c r="F13" s="123" t="s">
        <v>232</v>
      </c>
      <c r="G13" s="107" t="s">
        <v>12</v>
      </c>
      <c r="H13" s="116">
        <v>43200</v>
      </c>
      <c r="I13" s="116">
        <v>43200</v>
      </c>
      <c r="J13" s="107">
        <v>19</v>
      </c>
      <c r="K13" s="107">
        <v>19</v>
      </c>
      <c r="L13" s="107" t="s">
        <v>13</v>
      </c>
      <c r="M13" s="107" t="s">
        <v>85</v>
      </c>
      <c r="N13" s="116">
        <v>43181</v>
      </c>
      <c r="O13" s="107" t="s">
        <v>17</v>
      </c>
      <c r="P13" s="116">
        <v>43200</v>
      </c>
      <c r="Q13" s="120" t="s">
        <v>213</v>
      </c>
      <c r="R13" s="23"/>
    </row>
    <row r="14" spans="1:18" ht="30">
      <c r="A14" s="107">
        <v>12</v>
      </c>
      <c r="B14" s="107">
        <v>317</v>
      </c>
      <c r="C14" s="116">
        <v>43173</v>
      </c>
      <c r="D14" s="107" t="s">
        <v>233</v>
      </c>
      <c r="E14" s="107" t="s">
        <v>20</v>
      </c>
      <c r="F14" s="123" t="s">
        <v>234</v>
      </c>
      <c r="G14" s="107" t="s">
        <v>33</v>
      </c>
      <c r="H14" s="116">
        <v>43178</v>
      </c>
      <c r="I14" s="116">
        <v>43178</v>
      </c>
      <c r="J14" s="107">
        <v>4</v>
      </c>
      <c r="K14" s="107">
        <v>5</v>
      </c>
      <c r="L14" s="107" t="s">
        <v>13</v>
      </c>
      <c r="M14" s="107" t="s">
        <v>17</v>
      </c>
      <c r="N14" s="23"/>
      <c r="O14" s="107" t="s">
        <v>17</v>
      </c>
      <c r="P14" s="116">
        <v>43179</v>
      </c>
      <c r="Q14" s="121" t="s">
        <v>128</v>
      </c>
      <c r="R14" s="23"/>
    </row>
    <row r="15" spans="1:18" ht="32.25" customHeight="1">
      <c r="A15" s="107">
        <v>13</v>
      </c>
      <c r="B15" s="107">
        <v>318</v>
      </c>
      <c r="C15" s="116">
        <v>43199</v>
      </c>
      <c r="D15" s="107" t="s">
        <v>235</v>
      </c>
      <c r="E15" s="107" t="s">
        <v>20</v>
      </c>
      <c r="F15" s="123" t="s">
        <v>238</v>
      </c>
      <c r="G15" s="107" t="s">
        <v>14</v>
      </c>
      <c r="H15" s="116">
        <v>43208</v>
      </c>
      <c r="I15" s="116">
        <v>43208</v>
      </c>
      <c r="J15" s="107">
        <v>8</v>
      </c>
      <c r="K15" s="107">
        <v>8</v>
      </c>
      <c r="L15" s="107" t="s">
        <v>13</v>
      </c>
      <c r="M15" s="107" t="s">
        <v>17</v>
      </c>
      <c r="N15" s="23"/>
      <c r="O15" s="107" t="s">
        <v>17</v>
      </c>
      <c r="P15" s="107" t="s">
        <v>236</v>
      </c>
      <c r="Q15" s="120" t="s">
        <v>237</v>
      </c>
      <c r="R15" s="23"/>
    </row>
    <row r="16" spans="1:18" ht="15">
      <c r="A16" s="107">
        <v>14</v>
      </c>
      <c r="B16" s="107">
        <v>319</v>
      </c>
      <c r="C16" s="23" t="s">
        <v>239</v>
      </c>
      <c r="D16" s="23"/>
      <c r="E16" s="23"/>
      <c r="F16" s="124"/>
      <c r="G16" s="23"/>
      <c r="H16" s="23"/>
      <c r="I16" s="23"/>
      <c r="J16" s="23"/>
      <c r="K16" s="23"/>
      <c r="L16" s="23"/>
      <c r="M16" s="23"/>
      <c r="N16" s="23"/>
      <c r="O16" s="119"/>
      <c r="P16" s="23"/>
      <c r="Q16" s="23"/>
      <c r="R16" s="23"/>
    </row>
    <row r="17" spans="1:18" ht="45">
      <c r="A17" s="107">
        <v>15</v>
      </c>
      <c r="B17" s="107">
        <v>320</v>
      </c>
      <c r="C17" s="116">
        <v>43216</v>
      </c>
      <c r="D17" s="23" t="s">
        <v>240</v>
      </c>
      <c r="E17" s="23" t="s">
        <v>29</v>
      </c>
      <c r="F17" s="123" t="s">
        <v>241</v>
      </c>
      <c r="G17" s="23" t="s">
        <v>12</v>
      </c>
      <c r="H17" s="116">
        <v>43228</v>
      </c>
      <c r="I17" s="116">
        <v>43229</v>
      </c>
      <c r="J17" s="23">
        <v>9</v>
      </c>
      <c r="K17" s="23">
        <v>10</v>
      </c>
      <c r="L17" s="23" t="s">
        <v>13</v>
      </c>
      <c r="M17" s="23" t="s">
        <v>17</v>
      </c>
      <c r="N17" s="23"/>
      <c r="O17" s="119" t="s">
        <v>17</v>
      </c>
      <c r="P17" s="116">
        <v>43229</v>
      </c>
      <c r="Q17" s="23" t="s">
        <v>242</v>
      </c>
      <c r="R17" s="23"/>
    </row>
    <row r="18" spans="1:18" ht="60">
      <c r="A18" s="107">
        <v>16</v>
      </c>
      <c r="B18" s="107">
        <v>321</v>
      </c>
      <c r="C18" s="116">
        <v>43222</v>
      </c>
      <c r="D18" s="23" t="s">
        <v>243</v>
      </c>
      <c r="E18" s="23" t="s">
        <v>20</v>
      </c>
      <c r="F18" s="123" t="s">
        <v>244</v>
      </c>
      <c r="G18" s="23" t="s">
        <v>14</v>
      </c>
      <c r="H18" s="116">
        <v>43228</v>
      </c>
      <c r="I18" s="116">
        <v>43228</v>
      </c>
      <c r="J18" s="23">
        <v>5</v>
      </c>
      <c r="K18" s="23">
        <v>5</v>
      </c>
      <c r="L18" s="23" t="s">
        <v>13</v>
      </c>
      <c r="M18" s="23" t="s">
        <v>17</v>
      </c>
      <c r="N18" s="23"/>
      <c r="O18" s="119" t="s">
        <v>17</v>
      </c>
      <c r="P18" s="116">
        <v>43228</v>
      </c>
      <c r="Q18" s="23" t="s">
        <v>242</v>
      </c>
      <c r="R18" s="23"/>
    </row>
    <row r="19" spans="1:18" ht="45">
      <c r="A19" s="107">
        <v>17</v>
      </c>
      <c r="B19" s="107">
        <v>322</v>
      </c>
      <c r="C19" s="116">
        <v>43222</v>
      </c>
      <c r="D19" s="23" t="s">
        <v>245</v>
      </c>
      <c r="E19" s="23" t="s">
        <v>20</v>
      </c>
      <c r="F19" s="123" t="s">
        <v>241</v>
      </c>
      <c r="G19" s="23" t="s">
        <v>14</v>
      </c>
      <c r="H19" s="116">
        <v>43229</v>
      </c>
      <c r="I19" s="116">
        <v>43229</v>
      </c>
      <c r="J19" s="23">
        <v>6</v>
      </c>
      <c r="K19" s="23">
        <v>6</v>
      </c>
      <c r="L19" s="23" t="s">
        <v>13</v>
      </c>
      <c r="M19" s="23" t="s">
        <v>17</v>
      </c>
      <c r="N19" s="23"/>
      <c r="O19" s="119" t="s">
        <v>17</v>
      </c>
      <c r="P19" s="116">
        <v>43229</v>
      </c>
      <c r="Q19" s="23" t="s">
        <v>242</v>
      </c>
      <c r="R19" s="23"/>
    </row>
    <row r="20" spans="1:18" ht="30">
      <c r="A20" s="107">
        <v>18</v>
      </c>
      <c r="B20" s="107">
        <v>323</v>
      </c>
      <c r="C20" s="116">
        <v>43222</v>
      </c>
      <c r="D20" s="23" t="s">
        <v>246</v>
      </c>
      <c r="E20" s="23" t="s">
        <v>20</v>
      </c>
      <c r="F20" s="123" t="s">
        <v>247</v>
      </c>
      <c r="G20" s="23" t="s">
        <v>190</v>
      </c>
      <c r="H20" s="116">
        <v>43229</v>
      </c>
      <c r="I20" s="116">
        <v>43229</v>
      </c>
      <c r="J20" s="23">
        <v>6</v>
      </c>
      <c r="K20" s="23">
        <v>6</v>
      </c>
      <c r="L20" s="23" t="s">
        <v>13</v>
      </c>
      <c r="M20" s="23" t="s">
        <v>17</v>
      </c>
      <c r="N20" s="23"/>
      <c r="O20" s="119" t="s">
        <v>17</v>
      </c>
      <c r="P20" s="116">
        <v>43229</v>
      </c>
      <c r="Q20" s="23" t="s">
        <v>242</v>
      </c>
      <c r="R20" s="23"/>
    </row>
    <row r="21" spans="1:18" ht="45">
      <c r="A21" s="107">
        <v>19</v>
      </c>
      <c r="B21" s="107">
        <v>324</v>
      </c>
      <c r="C21" s="116">
        <v>43238</v>
      </c>
      <c r="D21" s="23" t="s">
        <v>248</v>
      </c>
      <c r="E21" s="23" t="s">
        <v>29</v>
      </c>
      <c r="F21" s="123" t="s">
        <v>249</v>
      </c>
      <c r="G21" s="23" t="s">
        <v>33</v>
      </c>
      <c r="H21" s="116">
        <v>43244</v>
      </c>
      <c r="I21" s="116">
        <v>43244</v>
      </c>
      <c r="J21" s="23">
        <v>5</v>
      </c>
      <c r="K21" s="23">
        <v>5</v>
      </c>
      <c r="L21" s="23" t="s">
        <v>13</v>
      </c>
      <c r="M21" s="23" t="s">
        <v>17</v>
      </c>
      <c r="N21" s="23"/>
      <c r="O21" s="119" t="s">
        <v>17</v>
      </c>
      <c r="P21" s="116">
        <v>43244</v>
      </c>
      <c r="Q21" s="23" t="s">
        <v>242</v>
      </c>
      <c r="R21" s="23"/>
    </row>
    <row r="22" spans="1:18" ht="30">
      <c r="A22" s="107">
        <v>20</v>
      </c>
      <c r="B22" s="107">
        <v>325</v>
      </c>
      <c r="C22" s="116">
        <v>43245</v>
      </c>
      <c r="D22" s="23" t="s">
        <v>250</v>
      </c>
      <c r="E22" s="23" t="s">
        <v>20</v>
      </c>
      <c r="F22" s="123" t="s">
        <v>251</v>
      </c>
      <c r="G22" s="23" t="s">
        <v>33</v>
      </c>
      <c r="H22" s="116">
        <v>43250</v>
      </c>
      <c r="I22" s="116">
        <v>43250</v>
      </c>
      <c r="J22" s="23">
        <v>4</v>
      </c>
      <c r="K22" s="23">
        <v>4</v>
      </c>
      <c r="L22" s="23" t="s">
        <v>13</v>
      </c>
      <c r="M22" s="23" t="s">
        <v>17</v>
      </c>
      <c r="N22" s="23"/>
      <c r="O22" s="119" t="s">
        <v>17</v>
      </c>
      <c r="P22" s="116">
        <v>43250</v>
      </c>
      <c r="Q22" s="23" t="s">
        <v>242</v>
      </c>
      <c r="R22" s="23"/>
    </row>
    <row r="23" spans="1:18" ht="45">
      <c r="A23" s="107">
        <v>21</v>
      </c>
      <c r="B23" s="107">
        <v>326</v>
      </c>
      <c r="C23" s="116">
        <v>43256</v>
      </c>
      <c r="D23" s="23" t="s">
        <v>252</v>
      </c>
      <c r="E23" s="23" t="s">
        <v>20</v>
      </c>
      <c r="F23" s="123" t="s">
        <v>253</v>
      </c>
      <c r="G23" s="23" t="s">
        <v>33</v>
      </c>
      <c r="H23" s="116">
        <v>43265</v>
      </c>
      <c r="I23" s="116">
        <v>43265</v>
      </c>
      <c r="J23" s="23">
        <v>8</v>
      </c>
      <c r="K23" s="23">
        <v>9</v>
      </c>
      <c r="L23" s="23" t="s">
        <v>13</v>
      </c>
      <c r="M23" s="23" t="s">
        <v>17</v>
      </c>
      <c r="N23" s="23"/>
      <c r="O23" s="119" t="s">
        <v>254</v>
      </c>
      <c r="P23" s="116">
        <v>43266</v>
      </c>
      <c r="Q23" s="23" t="s">
        <v>242</v>
      </c>
      <c r="R23" s="23"/>
    </row>
    <row r="24" spans="1:18" ht="15">
      <c r="A24" s="107">
        <v>22</v>
      </c>
      <c r="B24" s="107">
        <v>327</v>
      </c>
      <c r="C24" s="116">
        <v>43252</v>
      </c>
      <c r="D24" s="23" t="s">
        <v>255</v>
      </c>
      <c r="E24" s="23" t="s">
        <v>29</v>
      </c>
      <c r="F24" s="123" t="s">
        <v>256</v>
      </c>
      <c r="G24" s="23" t="s">
        <v>131</v>
      </c>
      <c r="H24" s="116">
        <v>43264</v>
      </c>
      <c r="I24" s="116">
        <v>43264</v>
      </c>
      <c r="J24" s="23">
        <v>9</v>
      </c>
      <c r="K24" s="23">
        <v>9</v>
      </c>
      <c r="L24" s="23" t="s">
        <v>257</v>
      </c>
      <c r="M24" s="23" t="s">
        <v>17</v>
      </c>
      <c r="N24" s="23"/>
      <c r="O24" s="119" t="s">
        <v>17</v>
      </c>
      <c r="P24" s="116">
        <v>43264</v>
      </c>
      <c r="Q24" s="23" t="s">
        <v>242</v>
      </c>
      <c r="R24" s="23"/>
    </row>
    <row r="25" spans="1:18" ht="60">
      <c r="A25" s="107">
        <v>23</v>
      </c>
      <c r="B25" s="107">
        <v>328</v>
      </c>
      <c r="C25" s="116">
        <v>43283</v>
      </c>
      <c r="D25" s="23" t="s">
        <v>258</v>
      </c>
      <c r="E25" s="23" t="s">
        <v>20</v>
      </c>
      <c r="F25" s="123" t="s">
        <v>259</v>
      </c>
      <c r="G25" s="23" t="s">
        <v>260</v>
      </c>
      <c r="H25" s="116">
        <v>43291</v>
      </c>
      <c r="I25" s="116">
        <v>43291</v>
      </c>
      <c r="J25" s="23">
        <v>7</v>
      </c>
      <c r="K25" s="23">
        <v>7</v>
      </c>
      <c r="L25" s="23" t="s">
        <v>13</v>
      </c>
      <c r="M25" s="23" t="s">
        <v>17</v>
      </c>
      <c r="N25" s="23"/>
      <c r="O25" s="119" t="s">
        <v>17</v>
      </c>
      <c r="P25" s="116">
        <v>43291</v>
      </c>
      <c r="Q25" s="23" t="s">
        <v>242</v>
      </c>
      <c r="R25" s="23"/>
    </row>
    <row r="26" spans="1:18" ht="60">
      <c r="A26" s="107">
        <v>24</v>
      </c>
      <c r="B26" s="107">
        <v>329</v>
      </c>
      <c r="C26" s="116">
        <v>43293</v>
      </c>
      <c r="D26" s="23" t="s">
        <v>261</v>
      </c>
      <c r="E26" s="23" t="s">
        <v>29</v>
      </c>
      <c r="F26" s="123" t="s">
        <v>268</v>
      </c>
      <c r="G26" s="23" t="s">
        <v>33</v>
      </c>
      <c r="H26" s="116">
        <v>43299</v>
      </c>
      <c r="I26" s="116">
        <v>43299</v>
      </c>
      <c r="J26" s="23">
        <v>5</v>
      </c>
      <c r="K26" s="23">
        <v>6</v>
      </c>
      <c r="L26" s="23" t="s">
        <v>13</v>
      </c>
      <c r="M26" s="23" t="s">
        <v>17</v>
      </c>
      <c r="N26" s="23"/>
      <c r="O26" s="119" t="s">
        <v>17</v>
      </c>
      <c r="P26" s="116">
        <v>43300</v>
      </c>
      <c r="Q26" s="23" t="s">
        <v>262</v>
      </c>
      <c r="R26" s="23"/>
    </row>
    <row r="27" spans="1:18" ht="45">
      <c r="A27" s="107">
        <v>25</v>
      </c>
      <c r="B27" s="107">
        <v>330</v>
      </c>
      <c r="C27" s="116">
        <v>43305</v>
      </c>
      <c r="D27" s="23" t="s">
        <v>261</v>
      </c>
      <c r="E27" s="23" t="s">
        <v>29</v>
      </c>
      <c r="F27" s="123" t="s">
        <v>263</v>
      </c>
      <c r="G27" s="23" t="s">
        <v>33</v>
      </c>
      <c r="H27" s="116">
        <v>43308</v>
      </c>
      <c r="I27" s="116">
        <v>43311</v>
      </c>
      <c r="J27" s="23">
        <v>4</v>
      </c>
      <c r="K27" s="23">
        <v>6</v>
      </c>
      <c r="L27" s="23" t="s">
        <v>264</v>
      </c>
      <c r="M27" s="23" t="s">
        <v>17</v>
      </c>
      <c r="N27" s="23"/>
      <c r="O27" s="119" t="s">
        <v>17</v>
      </c>
      <c r="P27" s="116">
        <v>43312</v>
      </c>
      <c r="Q27" s="23" t="s">
        <v>262</v>
      </c>
      <c r="R27" s="23"/>
    </row>
    <row r="28" spans="1:18" ht="296.25" customHeight="1">
      <c r="A28" s="107">
        <v>26</v>
      </c>
      <c r="B28" s="107">
        <v>331</v>
      </c>
      <c r="C28" s="116">
        <v>43314</v>
      </c>
      <c r="D28" s="23" t="s">
        <v>270</v>
      </c>
      <c r="E28" s="23" t="s">
        <v>20</v>
      </c>
      <c r="F28" s="123" t="s">
        <v>271</v>
      </c>
      <c r="G28" s="23" t="s">
        <v>272</v>
      </c>
      <c r="H28" s="116">
        <v>43326</v>
      </c>
      <c r="I28" s="116">
        <v>43326</v>
      </c>
      <c r="J28" s="23">
        <v>9</v>
      </c>
      <c r="K28" s="23">
        <v>9</v>
      </c>
      <c r="L28" s="23" t="s">
        <v>264</v>
      </c>
      <c r="M28" s="23" t="s">
        <v>254</v>
      </c>
      <c r="N28" s="23"/>
      <c r="O28" s="119" t="s">
        <v>17</v>
      </c>
      <c r="P28" s="116">
        <v>43326</v>
      </c>
      <c r="Q28" s="23" t="s">
        <v>242</v>
      </c>
      <c r="R28" s="23"/>
    </row>
    <row r="29" spans="1:18" ht="177.75" customHeight="1">
      <c r="A29" s="125">
        <v>27</v>
      </c>
      <c r="B29" s="125">
        <v>332</v>
      </c>
      <c r="C29" s="126">
        <v>43321</v>
      </c>
      <c r="D29" s="127" t="s">
        <v>273</v>
      </c>
      <c r="E29" s="128" t="s">
        <v>20</v>
      </c>
      <c r="F29" s="129" t="s">
        <v>277</v>
      </c>
      <c r="G29" s="128" t="s">
        <v>272</v>
      </c>
      <c r="H29" s="126">
        <v>43335</v>
      </c>
      <c r="I29" s="126">
        <v>43335</v>
      </c>
      <c r="J29" s="128">
        <v>10</v>
      </c>
      <c r="K29" s="128">
        <v>10</v>
      </c>
      <c r="L29" s="128" t="s">
        <v>264</v>
      </c>
      <c r="M29" s="128" t="s">
        <v>17</v>
      </c>
      <c r="N29" s="128"/>
      <c r="O29" s="128" t="s">
        <v>17</v>
      </c>
      <c r="P29" s="126">
        <v>43335</v>
      </c>
      <c r="Q29" s="128" t="s">
        <v>242</v>
      </c>
      <c r="R29" s="128"/>
    </row>
    <row r="30" spans="1:17" s="23" customFormat="1" ht="17.25" customHeight="1">
      <c r="A30" s="23">
        <v>28</v>
      </c>
      <c r="B30" s="23">
        <v>333</v>
      </c>
      <c r="C30" s="116">
        <v>43350</v>
      </c>
      <c r="D30" s="23" t="s">
        <v>278</v>
      </c>
      <c r="E30" s="23" t="s">
        <v>20</v>
      </c>
      <c r="F30" s="23" t="s">
        <v>279</v>
      </c>
      <c r="G30" s="23" t="s">
        <v>280</v>
      </c>
      <c r="H30" s="116">
        <v>43361</v>
      </c>
      <c r="I30" s="116">
        <v>43361</v>
      </c>
      <c r="J30" s="23">
        <v>7</v>
      </c>
      <c r="K30" s="23">
        <v>7</v>
      </c>
      <c r="L30" s="23" t="s">
        <v>13</v>
      </c>
      <c r="M30" s="23" t="s">
        <v>17</v>
      </c>
      <c r="O30" s="23" t="s">
        <v>17</v>
      </c>
      <c r="P30" s="116">
        <v>43361</v>
      </c>
      <c r="Q30" s="23" t="s">
        <v>242</v>
      </c>
    </row>
    <row r="31" spans="1:17" s="23" customFormat="1" ht="18.75" customHeight="1">
      <c r="A31" s="23">
        <v>29</v>
      </c>
      <c r="B31" s="23">
        <v>334</v>
      </c>
      <c r="C31" s="116">
        <v>43374</v>
      </c>
      <c r="D31" s="23" t="s">
        <v>281</v>
      </c>
      <c r="E31" s="23" t="s">
        <v>20</v>
      </c>
      <c r="F31" s="117" t="s">
        <v>282</v>
      </c>
      <c r="G31" s="23" t="s">
        <v>33</v>
      </c>
      <c r="H31" s="116">
        <v>43376</v>
      </c>
      <c r="I31" s="116">
        <v>43376</v>
      </c>
      <c r="J31" s="23">
        <v>3</v>
      </c>
      <c r="K31" s="23">
        <v>3</v>
      </c>
      <c r="L31" s="23" t="s">
        <v>264</v>
      </c>
      <c r="M31" s="23" t="s">
        <v>17</v>
      </c>
      <c r="O31" s="23" t="s">
        <v>17</v>
      </c>
      <c r="P31" s="116">
        <v>43376</v>
      </c>
      <c r="Q31" s="23" t="s">
        <v>242</v>
      </c>
    </row>
    <row r="32" spans="1:17" s="23" customFormat="1" ht="60">
      <c r="A32" s="107">
        <v>30</v>
      </c>
      <c r="B32" s="107">
        <v>335</v>
      </c>
      <c r="C32" s="116">
        <v>43388</v>
      </c>
      <c r="D32" s="23" t="s">
        <v>283</v>
      </c>
      <c r="E32" s="107" t="s">
        <v>20</v>
      </c>
      <c r="F32" s="123" t="s">
        <v>284</v>
      </c>
      <c r="G32" s="107" t="s">
        <v>285</v>
      </c>
      <c r="H32" s="116">
        <v>43392</v>
      </c>
      <c r="I32" s="116">
        <v>43392</v>
      </c>
      <c r="J32" s="107">
        <v>5</v>
      </c>
      <c r="K32" s="107">
        <v>5</v>
      </c>
      <c r="L32" s="107" t="s">
        <v>264</v>
      </c>
      <c r="M32" s="107" t="s">
        <v>17</v>
      </c>
      <c r="O32" s="107" t="s">
        <v>17</v>
      </c>
      <c r="P32" s="116">
        <v>43392</v>
      </c>
      <c r="Q32" s="107" t="s">
        <v>242</v>
      </c>
    </row>
    <row r="33" spans="1:15" s="23" customFormat="1" ht="30">
      <c r="A33" s="107">
        <v>31</v>
      </c>
      <c r="B33" s="107">
        <v>336</v>
      </c>
      <c r="C33" s="116">
        <v>43389</v>
      </c>
      <c r="D33" s="107" t="s">
        <v>286</v>
      </c>
      <c r="E33" s="107" t="s">
        <v>20</v>
      </c>
      <c r="F33" s="117" t="s">
        <v>288</v>
      </c>
      <c r="G33" s="107" t="s">
        <v>260</v>
      </c>
      <c r="H33" s="116">
        <v>43399</v>
      </c>
      <c r="I33" s="116">
        <v>43399</v>
      </c>
      <c r="J33" s="107">
        <v>8</v>
      </c>
      <c r="K33" s="107">
        <v>8</v>
      </c>
      <c r="L33" s="107" t="s">
        <v>185</v>
      </c>
      <c r="M33" s="107" t="s">
        <v>17</v>
      </c>
      <c r="O33" s="107" t="s">
        <v>17</v>
      </c>
    </row>
    <row r="34" spans="1:17" s="23" customFormat="1" ht="30">
      <c r="A34" s="107">
        <v>32</v>
      </c>
      <c r="B34" s="107">
        <v>337</v>
      </c>
      <c r="C34" s="116">
        <v>43391</v>
      </c>
      <c r="D34" s="107" t="s">
        <v>287</v>
      </c>
      <c r="E34" s="107" t="s">
        <v>29</v>
      </c>
      <c r="F34" s="117" t="s">
        <v>289</v>
      </c>
      <c r="G34" s="23" t="s">
        <v>260</v>
      </c>
      <c r="H34" s="116">
        <v>43399</v>
      </c>
      <c r="I34" s="116">
        <v>43399</v>
      </c>
      <c r="J34" s="107">
        <v>6</v>
      </c>
      <c r="K34" s="107">
        <v>6</v>
      </c>
      <c r="L34" s="107" t="s">
        <v>13</v>
      </c>
      <c r="M34" s="107" t="s">
        <v>17</v>
      </c>
      <c r="O34" s="107" t="s">
        <v>17</v>
      </c>
      <c r="P34" s="116">
        <v>43399</v>
      </c>
      <c r="Q34" s="107" t="s">
        <v>242</v>
      </c>
    </row>
    <row r="35" spans="1:17" s="23" customFormat="1" ht="30">
      <c r="A35" s="107">
        <v>33</v>
      </c>
      <c r="B35" s="107">
        <v>338</v>
      </c>
      <c r="C35" s="116">
        <v>43404</v>
      </c>
      <c r="D35" s="23" t="s">
        <v>290</v>
      </c>
      <c r="E35" s="23" t="s">
        <v>29</v>
      </c>
      <c r="F35" s="117" t="s">
        <v>291</v>
      </c>
      <c r="G35" s="23" t="s">
        <v>285</v>
      </c>
      <c r="H35" s="116">
        <v>43410</v>
      </c>
      <c r="I35" s="116">
        <v>43411</v>
      </c>
      <c r="J35" s="23">
        <v>5</v>
      </c>
      <c r="K35" s="23">
        <v>6</v>
      </c>
      <c r="L35" s="23" t="s">
        <v>13</v>
      </c>
      <c r="M35" s="23" t="s">
        <v>17</v>
      </c>
      <c r="O35" s="23" t="s">
        <v>17</v>
      </c>
      <c r="P35" s="116">
        <v>43411</v>
      </c>
      <c r="Q35" s="23" t="s">
        <v>242</v>
      </c>
    </row>
    <row r="36" spans="1:17" s="23" customFormat="1" ht="43.5">
      <c r="A36" s="107">
        <v>34</v>
      </c>
      <c r="B36" s="107">
        <v>339</v>
      </c>
      <c r="C36" s="116">
        <v>43412</v>
      </c>
      <c r="D36" s="107" t="s">
        <v>292</v>
      </c>
      <c r="E36" s="107" t="s">
        <v>29</v>
      </c>
      <c r="F36" s="130" t="s">
        <v>293</v>
      </c>
      <c r="G36" s="107" t="s">
        <v>33</v>
      </c>
      <c r="H36" s="116">
        <v>43416</v>
      </c>
      <c r="I36" s="116">
        <v>43416</v>
      </c>
      <c r="J36" s="107">
        <v>3</v>
      </c>
      <c r="K36" s="107">
        <v>3</v>
      </c>
      <c r="L36" s="107" t="s">
        <v>13</v>
      </c>
      <c r="M36" s="107" t="s">
        <v>17</v>
      </c>
      <c r="O36" s="107" t="s">
        <v>17</v>
      </c>
      <c r="P36" s="116">
        <v>43416</v>
      </c>
      <c r="Q36" s="107" t="s">
        <v>242</v>
      </c>
    </row>
    <row r="37" spans="1:17" s="23" customFormat="1" ht="60">
      <c r="A37" s="107">
        <v>35</v>
      </c>
      <c r="B37" s="107">
        <v>340</v>
      </c>
      <c r="C37" s="116">
        <v>43418</v>
      </c>
      <c r="D37" s="107" t="s">
        <v>294</v>
      </c>
      <c r="E37" s="107" t="s">
        <v>29</v>
      </c>
      <c r="F37" s="117" t="s">
        <v>295</v>
      </c>
      <c r="G37" s="107" t="s">
        <v>260</v>
      </c>
      <c r="H37" s="116">
        <v>43423</v>
      </c>
      <c r="I37" s="116">
        <v>43423</v>
      </c>
      <c r="J37" s="107">
        <v>4</v>
      </c>
      <c r="K37" s="107">
        <v>4</v>
      </c>
      <c r="L37" s="107" t="s">
        <v>13</v>
      </c>
      <c r="M37" s="107" t="s">
        <v>17</v>
      </c>
      <c r="O37" s="107" t="s">
        <v>254</v>
      </c>
      <c r="P37" s="116">
        <v>43423</v>
      </c>
      <c r="Q37" s="107" t="s">
        <v>242</v>
      </c>
    </row>
    <row r="38" spans="1:17" s="23" customFormat="1" ht="57.75">
      <c r="A38" s="107">
        <v>36</v>
      </c>
      <c r="B38" s="107">
        <v>341</v>
      </c>
      <c r="C38" s="116">
        <v>43418</v>
      </c>
      <c r="D38" s="107" t="s">
        <v>296</v>
      </c>
      <c r="E38" s="107" t="s">
        <v>20</v>
      </c>
      <c r="F38" s="130" t="s">
        <v>297</v>
      </c>
      <c r="G38" s="107" t="s">
        <v>260</v>
      </c>
      <c r="H38" s="116">
        <v>43424</v>
      </c>
      <c r="I38" s="116">
        <v>43424</v>
      </c>
      <c r="J38" s="107">
        <v>5</v>
      </c>
      <c r="K38" s="107">
        <v>5</v>
      </c>
      <c r="L38" s="107" t="s">
        <v>13</v>
      </c>
      <c r="M38" s="107" t="s">
        <v>17</v>
      </c>
      <c r="O38" s="107" t="s">
        <v>17</v>
      </c>
      <c r="P38" s="116">
        <v>43424</v>
      </c>
      <c r="Q38" s="107" t="s">
        <v>242</v>
      </c>
    </row>
    <row r="39" spans="1:6" s="23" customFormat="1" ht="15">
      <c r="A39" s="107">
        <v>37</v>
      </c>
      <c r="B39" s="107">
        <v>342</v>
      </c>
      <c r="C39" s="116">
        <v>43433</v>
      </c>
      <c r="F39" s="120" t="s">
        <v>239</v>
      </c>
    </row>
    <row r="40" spans="1:17" s="23" customFormat="1" ht="43.5">
      <c r="A40" s="107">
        <v>38</v>
      </c>
      <c r="B40" s="107">
        <v>343</v>
      </c>
      <c r="C40" s="116">
        <v>43445</v>
      </c>
      <c r="D40" s="107" t="s">
        <v>298</v>
      </c>
      <c r="E40" s="107" t="s">
        <v>29</v>
      </c>
      <c r="F40" s="131" t="s">
        <v>351</v>
      </c>
      <c r="G40" s="107" t="s">
        <v>260</v>
      </c>
      <c r="H40" s="116">
        <v>43447</v>
      </c>
      <c r="I40" s="116">
        <v>43447</v>
      </c>
      <c r="J40" s="107">
        <v>3</v>
      </c>
      <c r="K40" s="107">
        <v>3</v>
      </c>
      <c r="L40" s="107" t="s">
        <v>13</v>
      </c>
      <c r="M40" s="107" t="s">
        <v>17</v>
      </c>
      <c r="O40" s="107" t="s">
        <v>17</v>
      </c>
      <c r="P40" s="116">
        <v>43447</v>
      </c>
      <c r="Q40" s="107" t="s">
        <v>299</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6.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68" bestFit="1" customWidth="1"/>
    <col min="2" max="2" width="10.421875" style="146" bestFit="1" customWidth="1"/>
    <col min="3" max="3" width="12.00390625" style="0" bestFit="1" customWidth="1"/>
    <col min="4" max="4" width="28.8515625" style="0" customWidth="1"/>
    <col min="5" max="5" width="4.8515625" style="0" bestFit="1" customWidth="1"/>
    <col min="6" max="6" width="59.421875" style="149" customWidth="1"/>
    <col min="8" max="8" width="12.00390625" style="0" bestFit="1" customWidth="1"/>
    <col min="9" max="9" width="12.28125" style="0" customWidth="1"/>
    <col min="16" max="16" width="15.00390625" style="165" customWidth="1"/>
    <col min="17" max="17" width="11.421875" style="159" customWidth="1"/>
    <col min="18" max="18" width="12.57421875" style="81" customWidth="1"/>
  </cols>
  <sheetData>
    <row r="1" spans="1:18" ht="120">
      <c r="A1" s="132" t="s">
        <v>0</v>
      </c>
      <c r="B1" s="132" t="s">
        <v>8</v>
      </c>
      <c r="C1" s="132" t="s">
        <v>1</v>
      </c>
      <c r="D1" s="132" t="s">
        <v>3</v>
      </c>
      <c r="E1" s="132" t="s">
        <v>18</v>
      </c>
      <c r="F1" s="132" t="s">
        <v>2</v>
      </c>
      <c r="G1" s="132" t="s">
        <v>312</v>
      </c>
      <c r="H1" s="133" t="s">
        <v>7</v>
      </c>
      <c r="I1" s="134" t="s">
        <v>6</v>
      </c>
      <c r="J1" s="135" t="s">
        <v>16</v>
      </c>
      <c r="K1" s="134" t="s">
        <v>15</v>
      </c>
      <c r="L1" s="132" t="s">
        <v>311</v>
      </c>
      <c r="M1" s="132" t="s">
        <v>310</v>
      </c>
      <c r="N1" s="132" t="s">
        <v>9</v>
      </c>
      <c r="O1" s="132" t="s">
        <v>309</v>
      </c>
      <c r="P1" s="155" t="s">
        <v>46</v>
      </c>
      <c r="Q1" s="132" t="s">
        <v>47</v>
      </c>
      <c r="R1" s="136" t="s">
        <v>114</v>
      </c>
    </row>
    <row r="2" spans="1:18" s="140" customFormat="1" ht="21.75" customHeight="1">
      <c r="A2" s="1">
        <v>1</v>
      </c>
      <c r="B2" s="1">
        <v>344</v>
      </c>
      <c r="C2" s="138">
        <v>43472</v>
      </c>
      <c r="D2" s="137" t="s">
        <v>300</v>
      </c>
      <c r="E2" s="137" t="s">
        <v>20</v>
      </c>
      <c r="F2" s="139" t="s">
        <v>308</v>
      </c>
      <c r="G2" s="137" t="s">
        <v>12</v>
      </c>
      <c r="H2" s="138">
        <v>43483</v>
      </c>
      <c r="I2" s="138">
        <v>43483</v>
      </c>
      <c r="J2" s="137">
        <v>10</v>
      </c>
      <c r="K2" s="137">
        <v>10</v>
      </c>
      <c r="L2" s="137" t="s">
        <v>13</v>
      </c>
      <c r="M2" s="137" t="s">
        <v>17</v>
      </c>
      <c r="N2" s="137"/>
      <c r="O2" s="137" t="s">
        <v>17</v>
      </c>
      <c r="P2" s="160">
        <v>43483</v>
      </c>
      <c r="Q2" s="156" t="s">
        <v>303</v>
      </c>
      <c r="R2" s="137"/>
    </row>
    <row r="3" spans="1:18" s="140" customFormat="1" ht="36">
      <c r="A3" s="1">
        <v>2</v>
      </c>
      <c r="B3" s="1">
        <v>345</v>
      </c>
      <c r="C3" s="138">
        <v>43488</v>
      </c>
      <c r="D3" s="137" t="s">
        <v>307</v>
      </c>
      <c r="E3" s="137" t="s">
        <v>20</v>
      </c>
      <c r="F3" s="139" t="s">
        <v>306</v>
      </c>
      <c r="G3" s="137" t="s">
        <v>260</v>
      </c>
      <c r="H3" s="138">
        <v>43496</v>
      </c>
      <c r="I3" s="138">
        <v>43496</v>
      </c>
      <c r="J3" s="137">
        <v>7</v>
      </c>
      <c r="K3" s="137">
        <v>7</v>
      </c>
      <c r="L3" s="137" t="s">
        <v>13</v>
      </c>
      <c r="M3" s="137" t="s">
        <v>17</v>
      </c>
      <c r="N3" s="137"/>
      <c r="O3" s="137" t="s">
        <v>17</v>
      </c>
      <c r="P3" s="160">
        <v>43496</v>
      </c>
      <c r="Q3" s="156" t="s">
        <v>303</v>
      </c>
      <c r="R3" s="137"/>
    </row>
    <row r="4" spans="1:18" s="140" customFormat="1" ht="45.75" customHeight="1">
      <c r="A4" s="1">
        <v>3</v>
      </c>
      <c r="B4" s="1">
        <v>346</v>
      </c>
      <c r="C4" s="138">
        <v>43508</v>
      </c>
      <c r="D4" s="137" t="s">
        <v>305</v>
      </c>
      <c r="E4" s="137" t="s">
        <v>20</v>
      </c>
      <c r="F4" s="139" t="s">
        <v>304</v>
      </c>
      <c r="G4" s="137" t="s">
        <v>12</v>
      </c>
      <c r="H4" s="138">
        <v>43515</v>
      </c>
      <c r="I4" s="138">
        <v>43515</v>
      </c>
      <c r="J4" s="137">
        <v>6</v>
      </c>
      <c r="K4" s="137">
        <v>6</v>
      </c>
      <c r="L4" s="137" t="s">
        <v>13</v>
      </c>
      <c r="M4" s="137" t="s">
        <v>17</v>
      </c>
      <c r="N4" s="137"/>
      <c r="O4" s="137" t="s">
        <v>17</v>
      </c>
      <c r="P4" s="160">
        <v>43515</v>
      </c>
      <c r="Q4" s="156" t="s">
        <v>303</v>
      </c>
      <c r="R4" s="137"/>
    </row>
    <row r="5" spans="1:18" s="140" customFormat="1" ht="42" customHeight="1">
      <c r="A5" s="1">
        <v>4</v>
      </c>
      <c r="B5" s="1">
        <v>347</v>
      </c>
      <c r="C5" s="138">
        <v>43514</v>
      </c>
      <c r="D5" s="137" t="s">
        <v>302</v>
      </c>
      <c r="E5" s="137" t="s">
        <v>29</v>
      </c>
      <c r="F5" s="139" t="s">
        <v>301</v>
      </c>
      <c r="G5" s="137" t="s">
        <v>280</v>
      </c>
      <c r="H5" s="138">
        <v>43524</v>
      </c>
      <c r="I5" s="138">
        <v>43524</v>
      </c>
      <c r="J5" s="137">
        <v>9</v>
      </c>
      <c r="K5" s="137">
        <v>9</v>
      </c>
      <c r="L5" s="137" t="s">
        <v>13</v>
      </c>
      <c r="M5" s="137" t="s">
        <v>17</v>
      </c>
      <c r="N5" s="137"/>
      <c r="O5" s="137" t="s">
        <v>17</v>
      </c>
      <c r="P5" s="160">
        <v>43524</v>
      </c>
      <c r="Q5" s="156" t="s">
        <v>303</v>
      </c>
      <c r="R5" s="137"/>
    </row>
    <row r="6" spans="1:18" s="140" customFormat="1" ht="21" customHeight="1">
      <c r="A6" s="1">
        <v>5</v>
      </c>
      <c r="B6" s="1">
        <v>348</v>
      </c>
      <c r="C6" s="138">
        <v>43521</v>
      </c>
      <c r="D6" s="137" t="s">
        <v>313</v>
      </c>
      <c r="E6" s="137" t="s">
        <v>20</v>
      </c>
      <c r="F6" s="139" t="s">
        <v>314</v>
      </c>
      <c r="G6" s="137" t="s">
        <v>260</v>
      </c>
      <c r="H6" s="138">
        <v>43525</v>
      </c>
      <c r="I6" s="138">
        <v>43525</v>
      </c>
      <c r="J6" s="137">
        <v>5</v>
      </c>
      <c r="K6" s="137">
        <v>5</v>
      </c>
      <c r="L6" s="137" t="s">
        <v>13</v>
      </c>
      <c r="M6" s="137" t="s">
        <v>17</v>
      </c>
      <c r="N6" s="137"/>
      <c r="O6" s="137" t="s">
        <v>17</v>
      </c>
      <c r="P6" s="160">
        <v>43525</v>
      </c>
      <c r="Q6" s="156" t="s">
        <v>303</v>
      </c>
      <c r="R6" s="137"/>
    </row>
    <row r="7" spans="1:18" s="140" customFormat="1" ht="83.25" customHeight="1">
      <c r="A7" s="1">
        <v>6</v>
      </c>
      <c r="B7" s="1">
        <v>349</v>
      </c>
      <c r="C7" s="138">
        <v>43524</v>
      </c>
      <c r="D7" s="137" t="s">
        <v>315</v>
      </c>
      <c r="E7" s="137" t="s">
        <v>29</v>
      </c>
      <c r="F7" s="139" t="s">
        <v>316</v>
      </c>
      <c r="G7" s="137" t="s">
        <v>12</v>
      </c>
      <c r="H7" s="138">
        <v>43532</v>
      </c>
      <c r="I7" s="138">
        <v>43532</v>
      </c>
      <c r="J7" s="137">
        <v>7</v>
      </c>
      <c r="K7" s="137">
        <v>7</v>
      </c>
      <c r="L7" s="137" t="s">
        <v>13</v>
      </c>
      <c r="M7" s="137" t="s">
        <v>17</v>
      </c>
      <c r="N7" s="137"/>
      <c r="O7" s="137" t="s">
        <v>17</v>
      </c>
      <c r="P7" s="160">
        <v>43532</v>
      </c>
      <c r="Q7" s="156" t="s">
        <v>303</v>
      </c>
      <c r="R7" s="137"/>
    </row>
    <row r="8" spans="1:18" s="140" customFormat="1" ht="20.25" customHeight="1">
      <c r="A8" s="1">
        <v>7</v>
      </c>
      <c r="B8" s="1">
        <v>350</v>
      </c>
      <c r="C8" s="138">
        <v>43525</v>
      </c>
      <c r="D8" s="137" t="s">
        <v>302</v>
      </c>
      <c r="E8" s="137" t="s">
        <v>29</v>
      </c>
      <c r="F8" s="139" t="s">
        <v>317</v>
      </c>
      <c r="G8" s="137" t="s">
        <v>260</v>
      </c>
      <c r="H8" s="138">
        <v>43529</v>
      </c>
      <c r="I8" s="138">
        <v>43530</v>
      </c>
      <c r="J8" s="137">
        <v>3</v>
      </c>
      <c r="K8" s="137">
        <v>4</v>
      </c>
      <c r="L8" s="137" t="s">
        <v>13</v>
      </c>
      <c r="M8" s="137" t="s">
        <v>17</v>
      </c>
      <c r="N8" s="137"/>
      <c r="O8" s="137" t="s">
        <v>17</v>
      </c>
      <c r="P8" s="160">
        <v>43530</v>
      </c>
      <c r="Q8" s="156" t="s">
        <v>303</v>
      </c>
      <c r="R8" s="137"/>
    </row>
    <row r="9" spans="1:18" s="140" customFormat="1" ht="99" customHeight="1">
      <c r="A9" s="1">
        <v>8</v>
      </c>
      <c r="B9" s="1">
        <v>351</v>
      </c>
      <c r="C9" s="138">
        <v>43530</v>
      </c>
      <c r="D9" s="137" t="s">
        <v>318</v>
      </c>
      <c r="E9" s="137" t="s">
        <v>20</v>
      </c>
      <c r="F9" s="139" t="s">
        <v>319</v>
      </c>
      <c r="G9" s="137" t="s">
        <v>260</v>
      </c>
      <c r="H9" s="138">
        <v>43537</v>
      </c>
      <c r="I9" s="138">
        <v>43537</v>
      </c>
      <c r="J9" s="137">
        <v>6</v>
      </c>
      <c r="K9" s="137">
        <v>6</v>
      </c>
      <c r="L9" s="137" t="s">
        <v>13</v>
      </c>
      <c r="M9" s="137" t="s">
        <v>17</v>
      </c>
      <c r="N9" s="137"/>
      <c r="O9" s="137" t="s">
        <v>17</v>
      </c>
      <c r="P9" s="160">
        <v>43537</v>
      </c>
      <c r="Q9" s="156" t="s">
        <v>303</v>
      </c>
      <c r="R9" s="137"/>
    </row>
    <row r="10" spans="1:18" s="140" customFormat="1" ht="30" customHeight="1">
      <c r="A10" s="1">
        <v>9</v>
      </c>
      <c r="B10" s="1">
        <v>352</v>
      </c>
      <c r="C10" s="138">
        <v>43530</v>
      </c>
      <c r="D10" s="137" t="s">
        <v>320</v>
      </c>
      <c r="E10" s="137" t="s">
        <v>20</v>
      </c>
      <c r="F10" s="139" t="s">
        <v>321</v>
      </c>
      <c r="G10" s="137" t="s">
        <v>260</v>
      </c>
      <c r="H10" s="138">
        <v>43538</v>
      </c>
      <c r="I10" s="138">
        <v>43538</v>
      </c>
      <c r="J10" s="137">
        <v>7</v>
      </c>
      <c r="K10" s="137">
        <v>7</v>
      </c>
      <c r="L10" s="137" t="s">
        <v>13</v>
      </c>
      <c r="M10" s="137" t="s">
        <v>17</v>
      </c>
      <c r="N10" s="137"/>
      <c r="O10" s="137" t="s">
        <v>17</v>
      </c>
      <c r="P10" s="160">
        <v>43538</v>
      </c>
      <c r="Q10" s="156" t="s">
        <v>303</v>
      </c>
      <c r="R10" s="137"/>
    </row>
    <row r="11" spans="1:18" s="140" customFormat="1" ht="27" customHeight="1">
      <c r="A11" s="1">
        <v>10</v>
      </c>
      <c r="B11" s="1">
        <v>353</v>
      </c>
      <c r="C11" s="138">
        <v>43537</v>
      </c>
      <c r="D11" s="137" t="s">
        <v>322</v>
      </c>
      <c r="E11" s="137" t="s">
        <v>20</v>
      </c>
      <c r="F11" s="139" t="s">
        <v>323</v>
      </c>
      <c r="G11" s="137" t="s">
        <v>280</v>
      </c>
      <c r="H11" s="138">
        <v>43538</v>
      </c>
      <c r="I11" s="138">
        <v>43538</v>
      </c>
      <c r="J11" s="137">
        <v>2</v>
      </c>
      <c r="K11" s="137">
        <v>2</v>
      </c>
      <c r="L11" s="137" t="s">
        <v>13</v>
      </c>
      <c r="M11" s="137" t="s">
        <v>17</v>
      </c>
      <c r="N11" s="137"/>
      <c r="O11" s="137" t="s">
        <v>17</v>
      </c>
      <c r="P11" s="160">
        <v>43538</v>
      </c>
      <c r="Q11" s="156" t="s">
        <v>303</v>
      </c>
      <c r="R11" s="137"/>
    </row>
    <row r="12" spans="1:18" s="140" customFormat="1" ht="37.5" customHeight="1">
      <c r="A12" s="1">
        <v>11</v>
      </c>
      <c r="B12" s="1">
        <v>354</v>
      </c>
      <c r="C12" s="138">
        <v>43543</v>
      </c>
      <c r="D12" s="137" t="s">
        <v>324</v>
      </c>
      <c r="E12" s="137" t="s">
        <v>20</v>
      </c>
      <c r="F12" s="139" t="s">
        <v>325</v>
      </c>
      <c r="G12" s="137" t="s">
        <v>280</v>
      </c>
      <c r="H12" s="138">
        <v>43546</v>
      </c>
      <c r="I12" s="138">
        <v>43546</v>
      </c>
      <c r="J12" s="137">
        <v>4</v>
      </c>
      <c r="K12" s="137">
        <v>4</v>
      </c>
      <c r="L12" s="137" t="s">
        <v>13</v>
      </c>
      <c r="M12" s="137" t="s">
        <v>17</v>
      </c>
      <c r="N12" s="137"/>
      <c r="O12" s="137" t="s">
        <v>17</v>
      </c>
      <c r="P12" s="160">
        <v>43546</v>
      </c>
      <c r="Q12" s="156" t="s">
        <v>303</v>
      </c>
      <c r="R12" s="137"/>
    </row>
    <row r="13" spans="1:18" s="140" customFormat="1" ht="48" customHeight="1">
      <c r="A13" s="1">
        <v>12</v>
      </c>
      <c r="B13" s="1">
        <v>355</v>
      </c>
      <c r="C13" s="138">
        <v>43545</v>
      </c>
      <c r="D13" s="137" t="s">
        <v>326</v>
      </c>
      <c r="E13" s="137" t="s">
        <v>29</v>
      </c>
      <c r="F13" s="139" t="s">
        <v>327</v>
      </c>
      <c r="G13" s="137" t="s">
        <v>260</v>
      </c>
      <c r="H13" s="138">
        <v>43551</v>
      </c>
      <c r="I13" s="138">
        <v>43551</v>
      </c>
      <c r="J13" s="137">
        <v>5</v>
      </c>
      <c r="K13" s="137">
        <v>5</v>
      </c>
      <c r="L13" s="137" t="s">
        <v>13</v>
      </c>
      <c r="M13" s="137" t="s">
        <v>17</v>
      </c>
      <c r="N13" s="137"/>
      <c r="O13" s="137" t="s">
        <v>17</v>
      </c>
      <c r="P13" s="160">
        <v>43551</v>
      </c>
      <c r="Q13" s="156" t="s">
        <v>303</v>
      </c>
      <c r="R13" s="137"/>
    </row>
    <row r="14" spans="1:18" s="140" customFormat="1" ht="30.75" customHeight="1">
      <c r="A14" s="1">
        <v>13</v>
      </c>
      <c r="B14" s="1">
        <v>356</v>
      </c>
      <c r="C14" s="138">
        <v>43560</v>
      </c>
      <c r="D14" s="137" t="s">
        <v>328</v>
      </c>
      <c r="E14" s="137" t="s">
        <v>29</v>
      </c>
      <c r="F14" s="139" t="s">
        <v>329</v>
      </c>
      <c r="G14" s="137" t="s">
        <v>280</v>
      </c>
      <c r="H14" s="138">
        <v>43567</v>
      </c>
      <c r="I14" s="138">
        <v>43567</v>
      </c>
      <c r="J14" s="137">
        <v>6</v>
      </c>
      <c r="K14" s="137">
        <v>8</v>
      </c>
      <c r="L14" s="137" t="s">
        <v>13</v>
      </c>
      <c r="M14" s="137" t="s">
        <v>17</v>
      </c>
      <c r="N14" s="137"/>
      <c r="O14" s="137" t="s">
        <v>17</v>
      </c>
      <c r="P14" s="160">
        <v>43571</v>
      </c>
      <c r="Q14" s="157" t="s">
        <v>303</v>
      </c>
      <c r="R14" s="137"/>
    </row>
    <row r="15" spans="1:18" s="140" customFormat="1" ht="105.75" customHeight="1">
      <c r="A15" s="1">
        <v>14</v>
      </c>
      <c r="B15" s="1">
        <v>357</v>
      </c>
      <c r="C15" s="138">
        <v>43566</v>
      </c>
      <c r="D15" s="137" t="s">
        <v>330</v>
      </c>
      <c r="E15" s="137" t="s">
        <v>29</v>
      </c>
      <c r="F15" s="139" t="s">
        <v>331</v>
      </c>
      <c r="G15" s="137" t="s">
        <v>260</v>
      </c>
      <c r="H15" s="138">
        <v>43577</v>
      </c>
      <c r="I15" s="138">
        <v>43577</v>
      </c>
      <c r="J15" s="137">
        <v>6</v>
      </c>
      <c r="K15" s="137">
        <v>6</v>
      </c>
      <c r="L15" s="137" t="s">
        <v>13</v>
      </c>
      <c r="M15" s="137" t="s">
        <v>17</v>
      </c>
      <c r="N15" s="137"/>
      <c r="O15" s="137" t="s">
        <v>17</v>
      </c>
      <c r="P15" s="160">
        <v>43577</v>
      </c>
      <c r="Q15" s="156" t="s">
        <v>303</v>
      </c>
      <c r="R15" s="137"/>
    </row>
    <row r="16" spans="1:18" s="140" customFormat="1" ht="37.5" customHeight="1">
      <c r="A16" s="1">
        <v>15</v>
      </c>
      <c r="B16" s="1">
        <v>358</v>
      </c>
      <c r="C16" s="138">
        <v>43572</v>
      </c>
      <c r="D16" s="137" t="s">
        <v>330</v>
      </c>
      <c r="E16" s="137" t="s">
        <v>29</v>
      </c>
      <c r="F16" s="139" t="s">
        <v>332</v>
      </c>
      <c r="G16" s="137" t="s">
        <v>260</v>
      </c>
      <c r="H16" s="138">
        <v>43581</v>
      </c>
      <c r="I16" s="137" t="s">
        <v>333</v>
      </c>
      <c r="J16" s="137">
        <v>6</v>
      </c>
      <c r="K16" s="137">
        <v>6</v>
      </c>
      <c r="L16" s="137" t="s">
        <v>13</v>
      </c>
      <c r="M16" s="137" t="s">
        <v>17</v>
      </c>
      <c r="N16" s="137"/>
      <c r="O16" s="137" t="s">
        <v>17</v>
      </c>
      <c r="P16" s="160">
        <v>43581</v>
      </c>
      <c r="Q16" s="156" t="s">
        <v>303</v>
      </c>
      <c r="R16" s="137"/>
    </row>
    <row r="17" spans="1:18" s="144" customFormat="1" ht="40.5" customHeight="1">
      <c r="A17" s="7">
        <v>16</v>
      </c>
      <c r="B17" s="7">
        <v>359</v>
      </c>
      <c r="C17" s="142">
        <v>43593</v>
      </c>
      <c r="D17" s="141" t="s">
        <v>334</v>
      </c>
      <c r="E17" s="141" t="s">
        <v>20</v>
      </c>
      <c r="F17" s="143" t="s">
        <v>335</v>
      </c>
      <c r="G17" s="141" t="s">
        <v>260</v>
      </c>
      <c r="H17" s="142">
        <v>43599</v>
      </c>
      <c r="I17" s="142">
        <v>43599</v>
      </c>
      <c r="J17" s="141">
        <v>5</v>
      </c>
      <c r="K17" s="141">
        <v>5</v>
      </c>
      <c r="L17" s="141" t="s">
        <v>13</v>
      </c>
      <c r="M17" s="141" t="s">
        <v>17</v>
      </c>
      <c r="N17" s="141"/>
      <c r="O17" s="141" t="s">
        <v>17</v>
      </c>
      <c r="P17" s="161">
        <v>43599</v>
      </c>
      <c r="Q17" s="158" t="s">
        <v>303</v>
      </c>
      <c r="R17" s="141"/>
    </row>
    <row r="18" spans="1:18" s="144" customFormat="1" ht="108" customHeight="1">
      <c r="A18" s="7">
        <v>17</v>
      </c>
      <c r="B18" s="7">
        <v>360</v>
      </c>
      <c r="C18" s="142">
        <v>43635</v>
      </c>
      <c r="D18" s="141" t="s">
        <v>336</v>
      </c>
      <c r="E18" s="141" t="s">
        <v>20</v>
      </c>
      <c r="F18" s="143" t="s">
        <v>337</v>
      </c>
      <c r="G18" s="141" t="s">
        <v>260</v>
      </c>
      <c r="H18" s="142">
        <v>43644</v>
      </c>
      <c r="I18" s="142">
        <v>43644</v>
      </c>
      <c r="J18" s="141">
        <v>7</v>
      </c>
      <c r="K18" s="141">
        <v>7</v>
      </c>
      <c r="L18" s="141" t="s">
        <v>13</v>
      </c>
      <c r="M18" s="141" t="s">
        <v>17</v>
      </c>
      <c r="N18" s="141"/>
      <c r="O18" s="141" t="s">
        <v>17</v>
      </c>
      <c r="P18" s="161">
        <v>43644</v>
      </c>
      <c r="Q18" s="158" t="s">
        <v>303</v>
      </c>
      <c r="R18" s="141"/>
    </row>
    <row r="19" spans="1:18" s="144" customFormat="1" ht="154.5" customHeight="1">
      <c r="A19" s="7">
        <v>18</v>
      </c>
      <c r="B19" s="7">
        <v>361</v>
      </c>
      <c r="C19" s="142">
        <v>43637</v>
      </c>
      <c r="D19" s="141" t="s">
        <v>338</v>
      </c>
      <c r="E19" s="141" t="s">
        <v>20</v>
      </c>
      <c r="F19" s="143" t="s">
        <v>339</v>
      </c>
      <c r="G19" s="141" t="s">
        <v>260</v>
      </c>
      <c r="H19" s="142">
        <v>43644</v>
      </c>
      <c r="I19" s="142">
        <v>43644</v>
      </c>
      <c r="J19" s="141">
        <v>6</v>
      </c>
      <c r="K19" s="141">
        <v>6</v>
      </c>
      <c r="L19" s="141" t="s">
        <v>13</v>
      </c>
      <c r="M19" s="141" t="s">
        <v>17</v>
      </c>
      <c r="N19" s="141"/>
      <c r="O19" s="141" t="s">
        <v>17</v>
      </c>
      <c r="P19" s="161">
        <v>43644</v>
      </c>
      <c r="Q19" s="158" t="s">
        <v>303</v>
      </c>
      <c r="R19" s="141"/>
    </row>
    <row r="20" spans="1:18" s="144" customFormat="1" ht="78.75">
      <c r="A20" s="7">
        <v>19</v>
      </c>
      <c r="B20" s="7">
        <v>362</v>
      </c>
      <c r="C20" s="142">
        <v>43640</v>
      </c>
      <c r="D20" s="141" t="s">
        <v>349</v>
      </c>
      <c r="E20" s="141" t="s">
        <v>29</v>
      </c>
      <c r="F20" s="143" t="s">
        <v>350</v>
      </c>
      <c r="G20" s="141" t="s">
        <v>12</v>
      </c>
      <c r="H20" s="142">
        <v>43649</v>
      </c>
      <c r="I20" s="142">
        <v>43649</v>
      </c>
      <c r="J20" s="141">
        <v>8</v>
      </c>
      <c r="K20" s="141">
        <v>8</v>
      </c>
      <c r="L20" s="141" t="s">
        <v>13</v>
      </c>
      <c r="M20" s="141" t="s">
        <v>17</v>
      </c>
      <c r="N20" s="141"/>
      <c r="O20" s="141" t="s">
        <v>17</v>
      </c>
      <c r="P20" s="161">
        <v>43649</v>
      </c>
      <c r="Q20" s="158" t="s">
        <v>340</v>
      </c>
      <c r="R20" s="141"/>
    </row>
    <row r="21" spans="1:18" s="144" customFormat="1" ht="34.5" customHeight="1">
      <c r="A21" s="7">
        <v>20</v>
      </c>
      <c r="B21" s="7">
        <v>363</v>
      </c>
      <c r="C21" s="142">
        <v>43644</v>
      </c>
      <c r="D21" s="141" t="s">
        <v>300</v>
      </c>
      <c r="E21" s="141" t="s">
        <v>20</v>
      </c>
      <c r="F21" s="143" t="s">
        <v>124</v>
      </c>
      <c r="G21" s="141" t="s">
        <v>12</v>
      </c>
      <c r="H21" s="142">
        <v>43655</v>
      </c>
      <c r="I21" s="142">
        <v>43655</v>
      </c>
      <c r="J21" s="141">
        <v>8</v>
      </c>
      <c r="K21" s="141">
        <v>8</v>
      </c>
      <c r="L21" s="141" t="s">
        <v>13</v>
      </c>
      <c r="M21" s="141" t="s">
        <v>17</v>
      </c>
      <c r="N21" s="141"/>
      <c r="O21" s="141" t="s">
        <v>17</v>
      </c>
      <c r="P21" s="161">
        <v>43655</v>
      </c>
      <c r="Q21" s="158" t="s">
        <v>340</v>
      </c>
      <c r="R21" s="141"/>
    </row>
    <row r="22" spans="1:18" s="144" customFormat="1" ht="26.25" customHeight="1">
      <c r="A22" s="7">
        <v>21</v>
      </c>
      <c r="B22" s="7">
        <v>364</v>
      </c>
      <c r="C22" s="142">
        <v>43655</v>
      </c>
      <c r="D22" s="141" t="s">
        <v>341</v>
      </c>
      <c r="E22" s="141" t="s">
        <v>20</v>
      </c>
      <c r="F22" s="143" t="s">
        <v>344</v>
      </c>
      <c r="G22" s="141" t="s">
        <v>260</v>
      </c>
      <c r="H22" s="142">
        <v>43664</v>
      </c>
      <c r="I22" s="142">
        <v>43664</v>
      </c>
      <c r="J22" s="141">
        <v>8</v>
      </c>
      <c r="K22" s="141">
        <v>8</v>
      </c>
      <c r="L22" s="141" t="s">
        <v>13</v>
      </c>
      <c r="M22" s="141" t="s">
        <v>17</v>
      </c>
      <c r="N22" s="141"/>
      <c r="O22" s="141" t="s">
        <v>17</v>
      </c>
      <c r="P22" s="161">
        <v>43664</v>
      </c>
      <c r="Q22" s="158" t="s">
        <v>340</v>
      </c>
      <c r="R22" s="141"/>
    </row>
    <row r="23" spans="1:18" s="144" customFormat="1" ht="52.5" customHeight="1">
      <c r="A23" s="7">
        <v>22</v>
      </c>
      <c r="B23" s="7">
        <v>365</v>
      </c>
      <c r="C23" s="142">
        <v>43655</v>
      </c>
      <c r="D23" s="141" t="s">
        <v>342</v>
      </c>
      <c r="E23" s="141" t="s">
        <v>29</v>
      </c>
      <c r="F23" s="143" t="s">
        <v>343</v>
      </c>
      <c r="G23" s="141" t="s">
        <v>260</v>
      </c>
      <c r="H23" s="142">
        <v>43661</v>
      </c>
      <c r="I23" s="142">
        <v>43661</v>
      </c>
      <c r="J23" s="141">
        <v>4</v>
      </c>
      <c r="K23" s="141">
        <v>4</v>
      </c>
      <c r="L23" s="141" t="s">
        <v>13</v>
      </c>
      <c r="M23" s="141" t="s">
        <v>17</v>
      </c>
      <c r="N23" s="141"/>
      <c r="O23" s="141" t="s">
        <v>17</v>
      </c>
      <c r="P23" s="161">
        <v>43661</v>
      </c>
      <c r="Q23" s="158" t="s">
        <v>340</v>
      </c>
      <c r="R23" s="141"/>
    </row>
    <row r="24" spans="1:18" s="144" customFormat="1" ht="42.75" customHeight="1">
      <c r="A24" s="7">
        <v>23</v>
      </c>
      <c r="B24" s="7">
        <v>366</v>
      </c>
      <c r="C24" s="142">
        <v>43665</v>
      </c>
      <c r="D24" s="141" t="s">
        <v>345</v>
      </c>
      <c r="E24" s="141" t="s">
        <v>29</v>
      </c>
      <c r="F24" s="143" t="s">
        <v>346</v>
      </c>
      <c r="G24" s="141" t="s">
        <v>280</v>
      </c>
      <c r="H24" s="142">
        <v>43668</v>
      </c>
      <c r="I24" s="142">
        <v>43669</v>
      </c>
      <c r="J24" s="141">
        <v>2</v>
      </c>
      <c r="K24" s="141">
        <v>3</v>
      </c>
      <c r="L24" s="141" t="s">
        <v>13</v>
      </c>
      <c r="M24" s="141" t="s">
        <v>17</v>
      </c>
      <c r="N24" s="141"/>
      <c r="O24" s="141" t="s">
        <v>17</v>
      </c>
      <c r="P24" s="161">
        <v>43671</v>
      </c>
      <c r="Q24" s="158" t="s">
        <v>340</v>
      </c>
      <c r="R24" s="141" t="s">
        <v>347</v>
      </c>
    </row>
    <row r="25" spans="1:18" s="144" customFormat="1" ht="36">
      <c r="A25" s="7">
        <v>24</v>
      </c>
      <c r="B25" s="7">
        <v>367</v>
      </c>
      <c r="C25" s="142">
        <v>43685</v>
      </c>
      <c r="D25" s="141" t="s">
        <v>352</v>
      </c>
      <c r="E25" s="141" t="s">
        <v>29</v>
      </c>
      <c r="F25" s="143" t="s">
        <v>353</v>
      </c>
      <c r="G25" s="141" t="s">
        <v>280</v>
      </c>
      <c r="H25" s="142">
        <v>43696</v>
      </c>
      <c r="I25" s="142">
        <v>43696</v>
      </c>
      <c r="J25" s="141">
        <v>8</v>
      </c>
      <c r="K25" s="141">
        <v>8</v>
      </c>
      <c r="L25" s="141" t="s">
        <v>13</v>
      </c>
      <c r="M25" s="141" t="s">
        <v>17</v>
      </c>
      <c r="N25" s="141"/>
      <c r="O25" s="141" t="s">
        <v>17</v>
      </c>
      <c r="P25" s="161">
        <v>43696</v>
      </c>
      <c r="Q25" s="158" t="s">
        <v>340</v>
      </c>
      <c r="R25" s="141"/>
    </row>
    <row r="26" spans="1:18" s="144" customFormat="1" ht="45.75" customHeight="1">
      <c r="A26" s="7">
        <v>25</v>
      </c>
      <c r="B26" s="7">
        <v>368</v>
      </c>
      <c r="C26" s="142">
        <v>43697</v>
      </c>
      <c r="D26" s="141" t="s">
        <v>354</v>
      </c>
      <c r="E26" s="141" t="s">
        <v>20</v>
      </c>
      <c r="F26" s="143" t="s">
        <v>355</v>
      </c>
      <c r="G26" s="141" t="s">
        <v>280</v>
      </c>
      <c r="H26" s="142">
        <v>43705</v>
      </c>
      <c r="I26" s="142">
        <v>43705</v>
      </c>
      <c r="J26" s="141">
        <v>7</v>
      </c>
      <c r="K26" s="141">
        <v>7</v>
      </c>
      <c r="L26" s="141" t="s">
        <v>13</v>
      </c>
      <c r="M26" s="141" t="s">
        <v>17</v>
      </c>
      <c r="N26" s="141"/>
      <c r="O26" s="141" t="s">
        <v>17</v>
      </c>
      <c r="P26" s="161">
        <v>43705</v>
      </c>
      <c r="Q26" s="158" t="s">
        <v>356</v>
      </c>
      <c r="R26" s="141"/>
    </row>
    <row r="27" spans="1:18" s="144" customFormat="1" ht="56.25">
      <c r="A27" s="7">
        <v>26</v>
      </c>
      <c r="B27" s="7">
        <v>369</v>
      </c>
      <c r="C27" s="142">
        <v>43705</v>
      </c>
      <c r="D27" s="141" t="s">
        <v>357</v>
      </c>
      <c r="E27" s="141" t="s">
        <v>20</v>
      </c>
      <c r="F27" s="143" t="s">
        <v>358</v>
      </c>
      <c r="G27" s="141" t="s">
        <v>260</v>
      </c>
      <c r="H27" s="142">
        <v>43712</v>
      </c>
      <c r="I27" s="142">
        <v>43712</v>
      </c>
      <c r="J27" s="141">
        <v>6</v>
      </c>
      <c r="K27" s="141">
        <v>6</v>
      </c>
      <c r="L27" s="141" t="s">
        <v>13</v>
      </c>
      <c r="M27" s="141" t="s">
        <v>17</v>
      </c>
      <c r="N27" s="141"/>
      <c r="O27" s="141" t="s">
        <v>17</v>
      </c>
      <c r="P27" s="161">
        <v>43712</v>
      </c>
      <c r="Q27" s="158" t="s">
        <v>356</v>
      </c>
      <c r="R27" s="141"/>
    </row>
    <row r="28" spans="1:18" s="144" customFormat="1" ht="33.75" customHeight="1">
      <c r="A28" s="7">
        <v>27</v>
      </c>
      <c r="B28" s="7">
        <v>370</v>
      </c>
      <c r="C28" s="142">
        <v>43706</v>
      </c>
      <c r="D28" s="141" t="s">
        <v>359</v>
      </c>
      <c r="E28" s="141" t="s">
        <v>20</v>
      </c>
      <c r="F28" s="143" t="s">
        <v>360</v>
      </c>
      <c r="G28" s="141" t="s">
        <v>260</v>
      </c>
      <c r="H28" s="142">
        <v>43712</v>
      </c>
      <c r="I28" s="142">
        <v>43712</v>
      </c>
      <c r="J28" s="141">
        <v>5</v>
      </c>
      <c r="K28" s="141">
        <v>5</v>
      </c>
      <c r="L28" s="141" t="s">
        <v>13</v>
      </c>
      <c r="M28" s="141" t="s">
        <v>17</v>
      </c>
      <c r="N28" s="141"/>
      <c r="O28" s="141" t="s">
        <v>17</v>
      </c>
      <c r="P28" s="161">
        <v>43712</v>
      </c>
      <c r="Q28" s="158" t="s">
        <v>361</v>
      </c>
      <c r="R28" s="141"/>
    </row>
    <row r="29" spans="1:18" s="144" customFormat="1" ht="40.5" customHeight="1">
      <c r="A29" s="7">
        <v>28</v>
      </c>
      <c r="B29" s="7">
        <v>371</v>
      </c>
      <c r="C29" s="142">
        <v>43707</v>
      </c>
      <c r="D29" s="141" t="s">
        <v>362</v>
      </c>
      <c r="E29" s="141" t="s">
        <v>29</v>
      </c>
      <c r="F29" s="143" t="s">
        <v>363</v>
      </c>
      <c r="G29" s="141" t="s">
        <v>260</v>
      </c>
      <c r="H29" s="142">
        <v>43712</v>
      </c>
      <c r="I29" s="142">
        <v>43712</v>
      </c>
      <c r="J29" s="141">
        <v>4</v>
      </c>
      <c r="K29" s="141">
        <v>4</v>
      </c>
      <c r="L29" s="141" t="s">
        <v>13</v>
      </c>
      <c r="M29" s="141" t="s">
        <v>17</v>
      </c>
      <c r="N29" s="141"/>
      <c r="O29" s="141" t="s">
        <v>17</v>
      </c>
      <c r="P29" s="161">
        <v>43712</v>
      </c>
      <c r="Q29" s="158" t="s">
        <v>364</v>
      </c>
      <c r="R29" s="141"/>
    </row>
    <row r="30" spans="1:18" s="140" customFormat="1" ht="20.25" customHeight="1">
      <c r="A30" s="1">
        <v>29</v>
      </c>
      <c r="B30" s="1">
        <v>372</v>
      </c>
      <c r="C30" s="138">
        <v>43717</v>
      </c>
      <c r="D30" s="137" t="s">
        <v>365</v>
      </c>
      <c r="E30" s="137" t="s">
        <v>20</v>
      </c>
      <c r="F30" s="139" t="s">
        <v>366</v>
      </c>
      <c r="G30" s="137" t="s">
        <v>260</v>
      </c>
      <c r="H30" s="138">
        <v>43719</v>
      </c>
      <c r="I30" s="138">
        <v>43719</v>
      </c>
      <c r="J30" s="137">
        <v>3</v>
      </c>
      <c r="K30" s="137">
        <v>3</v>
      </c>
      <c r="L30" s="137" t="s">
        <v>13</v>
      </c>
      <c r="M30" s="137" t="s">
        <v>17</v>
      </c>
      <c r="N30" s="137"/>
      <c r="O30" s="137" t="s">
        <v>17</v>
      </c>
      <c r="P30" s="160">
        <v>43719</v>
      </c>
      <c r="Q30" s="158" t="s">
        <v>364</v>
      </c>
      <c r="R30" s="137"/>
    </row>
    <row r="31" spans="1:18" s="146" customFormat="1" ht="45">
      <c r="A31" s="145">
        <v>30</v>
      </c>
      <c r="B31" s="145">
        <v>373</v>
      </c>
      <c r="C31" s="147">
        <v>43718</v>
      </c>
      <c r="D31" s="145" t="s">
        <v>367</v>
      </c>
      <c r="E31" s="145" t="s">
        <v>20</v>
      </c>
      <c r="F31" s="148" t="s">
        <v>368</v>
      </c>
      <c r="G31" s="145" t="s">
        <v>260</v>
      </c>
      <c r="H31" s="147">
        <v>43726</v>
      </c>
      <c r="I31" s="147">
        <v>43726</v>
      </c>
      <c r="J31" s="145">
        <v>7</v>
      </c>
      <c r="K31" s="145">
        <v>7</v>
      </c>
      <c r="L31" s="145" t="s">
        <v>13</v>
      </c>
      <c r="M31" s="145" t="s">
        <v>17</v>
      </c>
      <c r="N31" s="145"/>
      <c r="O31" s="145" t="s">
        <v>17</v>
      </c>
      <c r="P31" s="162">
        <v>43726</v>
      </c>
      <c r="Q31" s="158" t="s">
        <v>364</v>
      </c>
      <c r="R31" s="1"/>
    </row>
    <row r="32" spans="1:18" s="146" customFormat="1" ht="56.25">
      <c r="A32" s="145">
        <v>31</v>
      </c>
      <c r="B32" s="145">
        <v>374</v>
      </c>
      <c r="C32" s="147">
        <v>43728</v>
      </c>
      <c r="D32" s="145" t="s">
        <v>369</v>
      </c>
      <c r="E32" s="145" t="s">
        <v>20</v>
      </c>
      <c r="F32" s="148" t="s">
        <v>370</v>
      </c>
      <c r="G32" s="145" t="s">
        <v>260</v>
      </c>
      <c r="H32" s="147">
        <v>43739</v>
      </c>
      <c r="I32" s="147">
        <v>43739</v>
      </c>
      <c r="J32" s="145">
        <v>8</v>
      </c>
      <c r="K32" s="145">
        <v>8</v>
      </c>
      <c r="L32" s="145" t="s">
        <v>13</v>
      </c>
      <c r="M32" s="145" t="s">
        <v>17</v>
      </c>
      <c r="N32" s="145"/>
      <c r="O32" s="145" t="s">
        <v>17</v>
      </c>
      <c r="P32" s="162">
        <v>43739</v>
      </c>
      <c r="Q32" s="158" t="s">
        <v>364</v>
      </c>
      <c r="R32" s="1"/>
    </row>
    <row r="33" spans="1:18" s="146" customFormat="1" ht="153" customHeight="1">
      <c r="A33" s="145">
        <v>32</v>
      </c>
      <c r="B33" s="145">
        <v>375</v>
      </c>
      <c r="C33" s="147">
        <v>43728</v>
      </c>
      <c r="D33" s="145" t="s">
        <v>371</v>
      </c>
      <c r="E33" s="145" t="s">
        <v>20</v>
      </c>
      <c r="F33" s="148" t="s">
        <v>372</v>
      </c>
      <c r="G33" s="145" t="s">
        <v>12</v>
      </c>
      <c r="H33" s="147">
        <v>43739</v>
      </c>
      <c r="I33" s="147">
        <v>43739</v>
      </c>
      <c r="J33" s="145">
        <v>8</v>
      </c>
      <c r="K33" s="145">
        <v>8</v>
      </c>
      <c r="L33" s="145" t="s">
        <v>13</v>
      </c>
      <c r="M33" s="145" t="s">
        <v>17</v>
      </c>
      <c r="N33" s="145"/>
      <c r="O33" s="145" t="s">
        <v>17</v>
      </c>
      <c r="P33" s="162">
        <v>43739</v>
      </c>
      <c r="Q33" s="158" t="s">
        <v>364</v>
      </c>
      <c r="R33" s="1" t="s">
        <v>373</v>
      </c>
    </row>
    <row r="34" spans="1:18" s="146" customFormat="1" ht="208.5" customHeight="1">
      <c r="A34" s="145">
        <v>33</v>
      </c>
      <c r="B34" s="145">
        <v>376</v>
      </c>
      <c r="C34" s="147">
        <v>43740</v>
      </c>
      <c r="D34" s="145" t="s">
        <v>374</v>
      </c>
      <c r="E34" s="145" t="s">
        <v>20</v>
      </c>
      <c r="F34" s="151" t="s">
        <v>375</v>
      </c>
      <c r="G34" s="145" t="s">
        <v>12</v>
      </c>
      <c r="H34" s="147">
        <v>43746</v>
      </c>
      <c r="I34" s="147">
        <v>43746</v>
      </c>
      <c r="J34" s="145">
        <v>5</v>
      </c>
      <c r="K34" s="145">
        <v>5</v>
      </c>
      <c r="L34" s="145" t="s">
        <v>13</v>
      </c>
      <c r="M34" s="145" t="s">
        <v>17</v>
      </c>
      <c r="N34" s="145"/>
      <c r="O34" s="145" t="s">
        <v>17</v>
      </c>
      <c r="P34" s="162">
        <v>43746</v>
      </c>
      <c r="Q34" s="158" t="s">
        <v>364</v>
      </c>
      <c r="R34" s="1"/>
    </row>
    <row r="35" spans="1:18" s="146" customFormat="1" ht="57.75" customHeight="1">
      <c r="A35" s="145">
        <v>34</v>
      </c>
      <c r="B35" s="145">
        <v>377</v>
      </c>
      <c r="C35" s="147">
        <v>43755</v>
      </c>
      <c r="D35" s="145" t="s">
        <v>376</v>
      </c>
      <c r="E35" s="145" t="s">
        <v>20</v>
      </c>
      <c r="F35" s="150" t="s">
        <v>377</v>
      </c>
      <c r="G35" s="145" t="s">
        <v>280</v>
      </c>
      <c r="H35" s="147">
        <v>43756</v>
      </c>
      <c r="I35" s="147">
        <v>43756</v>
      </c>
      <c r="J35" s="145">
        <v>2</v>
      </c>
      <c r="K35" s="145">
        <v>2</v>
      </c>
      <c r="L35" s="145" t="s">
        <v>13</v>
      </c>
      <c r="M35" s="145" t="s">
        <v>17</v>
      </c>
      <c r="N35" s="145"/>
      <c r="O35" s="145" t="s">
        <v>17</v>
      </c>
      <c r="P35" s="162">
        <v>43756</v>
      </c>
      <c r="Q35" s="158" t="s">
        <v>364</v>
      </c>
      <c r="R35" s="1"/>
    </row>
    <row r="36" spans="1:18" s="146" customFormat="1" ht="88.5" customHeight="1">
      <c r="A36" s="145">
        <v>35</v>
      </c>
      <c r="B36" s="145">
        <v>378</v>
      </c>
      <c r="C36" s="147">
        <v>43763</v>
      </c>
      <c r="D36" s="145" t="s">
        <v>378</v>
      </c>
      <c r="E36" s="145" t="s">
        <v>20</v>
      </c>
      <c r="F36" s="150" t="s">
        <v>379</v>
      </c>
      <c r="G36" s="145" t="s">
        <v>260</v>
      </c>
      <c r="H36" s="147">
        <v>43769</v>
      </c>
      <c r="I36" s="147">
        <v>43769</v>
      </c>
      <c r="J36" s="145">
        <v>5</v>
      </c>
      <c r="K36" s="145">
        <v>5</v>
      </c>
      <c r="L36" s="145" t="s">
        <v>13</v>
      </c>
      <c r="M36" s="145" t="s">
        <v>17</v>
      </c>
      <c r="N36" s="145"/>
      <c r="O36" s="145" t="s">
        <v>17</v>
      </c>
      <c r="P36" s="162">
        <v>43769</v>
      </c>
      <c r="Q36" s="158" t="s">
        <v>364</v>
      </c>
      <c r="R36" s="1"/>
    </row>
    <row r="37" spans="1:18" s="146" customFormat="1" ht="165.75">
      <c r="A37" s="145">
        <v>36</v>
      </c>
      <c r="B37" s="145">
        <v>379</v>
      </c>
      <c r="C37" s="147">
        <v>43769</v>
      </c>
      <c r="D37" s="145" t="s">
        <v>380</v>
      </c>
      <c r="E37" s="145" t="s">
        <v>29</v>
      </c>
      <c r="F37" s="150" t="s">
        <v>381</v>
      </c>
      <c r="G37" s="145" t="s">
        <v>260</v>
      </c>
      <c r="H37" s="147">
        <v>43776</v>
      </c>
      <c r="I37" s="147">
        <v>43776</v>
      </c>
      <c r="J37" s="145">
        <v>6</v>
      </c>
      <c r="K37" s="145">
        <v>6</v>
      </c>
      <c r="L37" s="145" t="s">
        <v>13</v>
      </c>
      <c r="M37" s="145" t="s">
        <v>17</v>
      </c>
      <c r="N37" s="145"/>
      <c r="O37" s="145" t="s">
        <v>17</v>
      </c>
      <c r="P37" s="162">
        <v>43776</v>
      </c>
      <c r="Q37" s="158" t="s">
        <v>364</v>
      </c>
      <c r="R37" s="5" t="s">
        <v>382</v>
      </c>
    </row>
    <row r="38" spans="1:18" ht="177" customHeight="1">
      <c r="A38" s="154">
        <v>37</v>
      </c>
      <c r="B38" s="145">
        <v>380</v>
      </c>
      <c r="C38" s="116">
        <v>43787</v>
      </c>
      <c r="D38" s="152" t="s">
        <v>383</v>
      </c>
      <c r="E38" s="23" t="s">
        <v>20</v>
      </c>
      <c r="F38" s="153" t="s">
        <v>384</v>
      </c>
      <c r="G38" s="23" t="s">
        <v>260</v>
      </c>
      <c r="H38" s="116">
        <v>43791</v>
      </c>
      <c r="I38" s="116">
        <v>43791</v>
      </c>
      <c r="J38" s="23">
        <v>5</v>
      </c>
      <c r="K38" s="23">
        <v>5</v>
      </c>
      <c r="L38" s="23" t="s">
        <v>13</v>
      </c>
      <c r="M38" s="23" t="s">
        <v>17</v>
      </c>
      <c r="N38" s="23"/>
      <c r="O38" s="23"/>
      <c r="P38" s="163">
        <v>43791</v>
      </c>
      <c r="Q38" s="158" t="s">
        <v>364</v>
      </c>
      <c r="R38" s="117" t="s">
        <v>385</v>
      </c>
    </row>
    <row r="39" spans="1:18" ht="179.25">
      <c r="A39" s="145">
        <v>38</v>
      </c>
      <c r="B39" s="145">
        <v>381</v>
      </c>
      <c r="C39" s="116">
        <v>43787</v>
      </c>
      <c r="D39" s="23" t="s">
        <v>386</v>
      </c>
      <c r="E39" s="23" t="s">
        <v>29</v>
      </c>
      <c r="F39" s="166" t="s">
        <v>387</v>
      </c>
      <c r="G39" s="23" t="s">
        <v>260</v>
      </c>
      <c r="H39" s="116">
        <v>43791</v>
      </c>
      <c r="I39" s="116">
        <v>43791</v>
      </c>
      <c r="J39" s="23">
        <v>5</v>
      </c>
      <c r="K39" s="23">
        <v>5</v>
      </c>
      <c r="L39" s="23" t="s">
        <v>13</v>
      </c>
      <c r="M39" s="23" t="s">
        <v>17</v>
      </c>
      <c r="N39" s="23"/>
      <c r="O39" s="23"/>
      <c r="P39" s="163">
        <v>43791</v>
      </c>
      <c r="Q39" s="158" t="s">
        <v>364</v>
      </c>
      <c r="R39" s="117"/>
    </row>
    <row r="40" spans="1:18" ht="45" customHeight="1">
      <c r="A40" s="167">
        <v>39</v>
      </c>
      <c r="B40" s="145">
        <v>382</v>
      </c>
      <c r="C40" s="116">
        <v>43788</v>
      </c>
      <c r="D40" s="23" t="s">
        <v>388</v>
      </c>
      <c r="E40" s="23" t="s">
        <v>29</v>
      </c>
      <c r="F40" s="122" t="s">
        <v>389</v>
      </c>
      <c r="G40" s="23" t="s">
        <v>260</v>
      </c>
      <c r="H40" s="116">
        <v>43794</v>
      </c>
      <c r="I40" s="116">
        <v>43795</v>
      </c>
      <c r="J40" s="23">
        <v>5</v>
      </c>
      <c r="K40" s="23">
        <v>6</v>
      </c>
      <c r="L40" s="23" t="s">
        <v>13</v>
      </c>
      <c r="M40" s="23" t="s">
        <v>17</v>
      </c>
      <c r="N40" s="23"/>
      <c r="O40" s="23"/>
      <c r="P40" s="163">
        <v>43795</v>
      </c>
      <c r="Q40" s="158" t="s">
        <v>364</v>
      </c>
      <c r="R40" s="117"/>
    </row>
    <row r="41" spans="1:18" ht="183.75" customHeight="1">
      <c r="A41" s="167">
        <v>40</v>
      </c>
      <c r="B41" s="145">
        <v>383</v>
      </c>
      <c r="C41" s="116">
        <v>43790</v>
      </c>
      <c r="D41" s="23" t="s">
        <v>390</v>
      </c>
      <c r="E41" s="23" t="s">
        <v>20</v>
      </c>
      <c r="F41" s="169" t="s">
        <v>392</v>
      </c>
      <c r="G41" s="23" t="s">
        <v>260</v>
      </c>
      <c r="H41" s="116">
        <v>43796</v>
      </c>
      <c r="I41" s="116">
        <v>43796</v>
      </c>
      <c r="J41" s="23">
        <v>5</v>
      </c>
      <c r="K41" s="23">
        <v>5</v>
      </c>
      <c r="L41" s="23" t="s">
        <v>13</v>
      </c>
      <c r="M41" s="23" t="s">
        <v>17</v>
      </c>
      <c r="N41" s="23"/>
      <c r="O41" s="23"/>
      <c r="P41" s="163">
        <v>43796</v>
      </c>
      <c r="Q41" s="118" t="s">
        <v>361</v>
      </c>
      <c r="R41" s="117"/>
    </row>
    <row r="42" spans="1:18" ht="135">
      <c r="A42" s="167">
        <v>41</v>
      </c>
      <c r="B42" s="145">
        <v>384</v>
      </c>
      <c r="C42" s="116">
        <v>43794</v>
      </c>
      <c r="D42" s="23" t="s">
        <v>391</v>
      </c>
      <c r="E42" s="23" t="s">
        <v>20</v>
      </c>
      <c r="F42" s="122" t="s">
        <v>393</v>
      </c>
      <c r="G42" s="23" t="s">
        <v>260</v>
      </c>
      <c r="H42" s="116">
        <v>43798</v>
      </c>
      <c r="I42" s="116">
        <v>43798</v>
      </c>
      <c r="J42" s="23">
        <v>5</v>
      </c>
      <c r="K42" s="23">
        <v>5</v>
      </c>
      <c r="L42" s="23" t="s">
        <v>13</v>
      </c>
      <c r="M42" s="23" t="s">
        <v>17</v>
      </c>
      <c r="N42" s="23"/>
      <c r="O42" s="23"/>
      <c r="P42" s="163">
        <v>43798</v>
      </c>
      <c r="Q42" s="118" t="s">
        <v>361</v>
      </c>
      <c r="R42" s="117"/>
    </row>
    <row r="43" spans="1:18" ht="90">
      <c r="A43" s="167">
        <v>42</v>
      </c>
      <c r="B43" s="145">
        <v>385</v>
      </c>
      <c r="C43" s="116">
        <v>43797</v>
      </c>
      <c r="D43" s="23" t="s">
        <v>394</v>
      </c>
      <c r="E43" s="23" t="s">
        <v>29</v>
      </c>
      <c r="F43" s="122" t="s">
        <v>395</v>
      </c>
      <c r="G43" s="23" t="s">
        <v>260</v>
      </c>
      <c r="H43" s="116">
        <v>43803</v>
      </c>
      <c r="I43" s="116">
        <v>43803</v>
      </c>
      <c r="J43" s="23">
        <v>5</v>
      </c>
      <c r="K43" s="23">
        <v>5</v>
      </c>
      <c r="L43" s="23" t="s">
        <v>13</v>
      </c>
      <c r="M43" s="23" t="s">
        <v>17</v>
      </c>
      <c r="N43" s="23"/>
      <c r="O43" s="23"/>
      <c r="P43" s="163">
        <v>43803</v>
      </c>
      <c r="Q43" s="118" t="s">
        <v>361</v>
      </c>
      <c r="R43" s="117"/>
    </row>
    <row r="44" spans="1:18" ht="45">
      <c r="A44" s="167">
        <v>43</v>
      </c>
      <c r="B44" s="145">
        <v>386</v>
      </c>
      <c r="C44" s="116">
        <v>43801</v>
      </c>
      <c r="D44" s="23" t="s">
        <v>367</v>
      </c>
      <c r="E44" s="23" t="s">
        <v>20</v>
      </c>
      <c r="F44" s="122" t="s">
        <v>396</v>
      </c>
      <c r="G44" s="23" t="s">
        <v>260</v>
      </c>
      <c r="H44" s="116">
        <v>43808</v>
      </c>
      <c r="I44" s="116">
        <v>43808</v>
      </c>
      <c r="J44" s="23">
        <v>6</v>
      </c>
      <c r="K44" s="23">
        <v>6</v>
      </c>
      <c r="L44" s="23" t="s">
        <v>13</v>
      </c>
      <c r="M44" s="23" t="s">
        <v>17</v>
      </c>
      <c r="N44" s="23"/>
      <c r="O44" s="23"/>
      <c r="P44" s="163">
        <v>43808</v>
      </c>
      <c r="Q44" s="118" t="s">
        <v>361</v>
      </c>
      <c r="R44" s="117"/>
    </row>
    <row r="45" spans="1:18" ht="45">
      <c r="A45" s="167">
        <v>44</v>
      </c>
      <c r="B45" s="145">
        <v>387</v>
      </c>
      <c r="C45" s="116">
        <v>43804</v>
      </c>
      <c r="D45" s="23" t="s">
        <v>397</v>
      </c>
      <c r="E45" s="23" t="s">
        <v>29</v>
      </c>
      <c r="F45" s="122" t="s">
        <v>398</v>
      </c>
      <c r="G45" s="23" t="s">
        <v>12</v>
      </c>
      <c r="H45" s="116">
        <v>43816</v>
      </c>
      <c r="I45" s="116">
        <v>43816</v>
      </c>
      <c r="J45" s="23">
        <v>9</v>
      </c>
      <c r="K45" s="23">
        <v>9</v>
      </c>
      <c r="L45" s="23" t="s">
        <v>13</v>
      </c>
      <c r="M45" s="23" t="s">
        <v>17</v>
      </c>
      <c r="N45" s="23"/>
      <c r="O45" s="23"/>
      <c r="P45" s="163">
        <v>43816</v>
      </c>
      <c r="Q45" s="118" t="s">
        <v>361</v>
      </c>
      <c r="R45" s="117"/>
    </row>
    <row r="46" spans="1:18" ht="210.75" customHeight="1">
      <c r="A46" s="167">
        <v>45</v>
      </c>
      <c r="B46" s="145">
        <v>388</v>
      </c>
      <c r="C46" s="116">
        <v>43808</v>
      </c>
      <c r="D46" s="23" t="s">
        <v>399</v>
      </c>
      <c r="E46" s="23" t="s">
        <v>20</v>
      </c>
      <c r="F46" s="170" t="s">
        <v>400</v>
      </c>
      <c r="G46" s="23" t="s">
        <v>260</v>
      </c>
      <c r="H46" s="116">
        <v>43810</v>
      </c>
      <c r="I46" s="116">
        <v>43810</v>
      </c>
      <c r="J46" s="23">
        <v>3</v>
      </c>
      <c r="K46" s="23">
        <v>3</v>
      </c>
      <c r="L46" s="23" t="s">
        <v>13</v>
      </c>
      <c r="M46" s="23" t="s">
        <v>17</v>
      </c>
      <c r="N46" s="23"/>
      <c r="O46" s="23"/>
      <c r="P46" s="163">
        <v>43810</v>
      </c>
      <c r="Q46" s="118" t="s">
        <v>361</v>
      </c>
      <c r="R46" s="117"/>
    </row>
    <row r="47" spans="1:18" ht="16.5" customHeight="1">
      <c r="A47" s="167"/>
      <c r="B47" s="145"/>
      <c r="C47" s="23"/>
      <c r="D47" s="23"/>
      <c r="E47" s="23"/>
      <c r="F47" s="122"/>
      <c r="G47" s="23"/>
      <c r="H47" s="23"/>
      <c r="I47" s="23"/>
      <c r="J47" s="23"/>
      <c r="K47" s="23"/>
      <c r="L47" s="23"/>
      <c r="M47" s="23"/>
      <c r="N47" s="23"/>
      <c r="O47" s="23"/>
      <c r="P47" s="164"/>
      <c r="Q47" s="118"/>
      <c r="R47" s="117"/>
    </row>
    <row r="48" spans="1:18" ht="16.5" customHeight="1">
      <c r="A48" s="167"/>
      <c r="B48" s="145"/>
      <c r="C48" s="23"/>
      <c r="D48" s="23"/>
      <c r="E48" s="23"/>
      <c r="F48" s="122"/>
      <c r="G48" s="23"/>
      <c r="H48" s="23"/>
      <c r="I48" s="23"/>
      <c r="J48" s="23"/>
      <c r="K48" s="23"/>
      <c r="L48" s="23"/>
      <c r="M48" s="23"/>
      <c r="N48" s="23"/>
      <c r="O48" s="23"/>
      <c r="P48" s="164"/>
      <c r="Q48" s="118"/>
      <c r="R48" s="117"/>
    </row>
  </sheetData>
  <sheetProtection/>
  <printOptions/>
  <pageMargins left="0.25" right="0.25" top="0.75" bottom="0.75" header="0.3" footer="0.3"/>
  <pageSetup fitToHeight="1" fitToWidth="1" horizontalDpi="600" verticalDpi="600" orientation="landscape" paperSize="3" scale="20" r:id="rId1"/>
</worksheet>
</file>

<file path=xl/worksheets/sheet7.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A1">
      <pane ySplit="3" topLeftCell="A66" activePane="bottomLeft" state="frozen"/>
      <selection pane="topLeft" activeCell="F1" sqref="F1"/>
      <selection pane="bottomLeft" activeCell="C3" sqref="C1:C16384"/>
    </sheetView>
  </sheetViews>
  <sheetFormatPr defaultColWidth="11.421875" defaultRowHeight="15"/>
  <cols>
    <col min="1" max="1" width="8.8515625" style="146" customWidth="1"/>
    <col min="2" max="2" width="22.7109375" style="146" customWidth="1"/>
    <col min="3" max="3" width="25.140625" style="0" bestFit="1" customWidth="1"/>
    <col min="4" max="4" width="33.7109375" style="182" bestFit="1" customWidth="1"/>
    <col min="5" max="5" width="12.8515625" style="182" customWidth="1"/>
    <col min="6" max="6" width="141.00390625" style="174"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65" bestFit="1" customWidth="1"/>
    <col min="17" max="17" width="24.140625" style="159" bestFit="1" customWidth="1"/>
    <col min="18" max="18" width="30.57421875" style="173" customWidth="1"/>
    <col min="19" max="25" width="11.421875" style="165" customWidth="1"/>
  </cols>
  <sheetData>
    <row r="1" spans="1:18" ht="26.25">
      <c r="A1" s="403" t="s">
        <v>411</v>
      </c>
      <c r="B1" s="404"/>
      <c r="C1" s="404"/>
      <c r="D1" s="404"/>
      <c r="E1" s="404"/>
      <c r="F1" s="404"/>
      <c r="G1" s="404"/>
      <c r="H1" s="404"/>
      <c r="I1" s="404"/>
      <c r="J1" s="404"/>
      <c r="K1" s="404"/>
      <c r="L1" s="404"/>
      <c r="M1" s="404"/>
      <c r="N1" s="404"/>
      <c r="O1" s="404"/>
      <c r="P1" s="404"/>
      <c r="Q1" s="404"/>
      <c r="R1" s="405"/>
    </row>
    <row r="2" spans="1:18" ht="26.25">
      <c r="A2" s="406" t="s">
        <v>416</v>
      </c>
      <c r="B2" s="407"/>
      <c r="C2" s="407"/>
      <c r="D2" s="407"/>
      <c r="E2" s="407"/>
      <c r="F2" s="407"/>
      <c r="G2" s="407"/>
      <c r="H2" s="407"/>
      <c r="I2" s="407"/>
      <c r="J2" s="407"/>
      <c r="K2" s="407"/>
      <c r="L2" s="407"/>
      <c r="M2" s="407"/>
      <c r="N2" s="407"/>
      <c r="O2" s="407"/>
      <c r="P2" s="407"/>
      <c r="Q2" s="407"/>
      <c r="R2" s="408"/>
    </row>
    <row r="3" spans="1:25" s="217" customFormat="1" ht="224.25" customHeight="1">
      <c r="A3" s="214" t="s">
        <v>0</v>
      </c>
      <c r="B3" s="215" t="s">
        <v>8</v>
      </c>
      <c r="C3" s="215" t="s">
        <v>1</v>
      </c>
      <c r="D3" s="215" t="s">
        <v>3</v>
      </c>
      <c r="E3" s="215" t="s">
        <v>18</v>
      </c>
      <c r="F3" s="215" t="s">
        <v>2</v>
      </c>
      <c r="G3" s="209" t="s">
        <v>312</v>
      </c>
      <c r="H3" s="210" t="s">
        <v>7</v>
      </c>
      <c r="I3" s="211" t="s">
        <v>6</v>
      </c>
      <c r="J3" s="212" t="s">
        <v>16</v>
      </c>
      <c r="K3" s="211" t="s">
        <v>15</v>
      </c>
      <c r="L3" s="209" t="s">
        <v>311</v>
      </c>
      <c r="M3" s="209" t="s">
        <v>310</v>
      </c>
      <c r="N3" s="209" t="s">
        <v>9</v>
      </c>
      <c r="O3" s="209" t="s">
        <v>309</v>
      </c>
      <c r="P3" s="209" t="s">
        <v>46</v>
      </c>
      <c r="Q3" s="209" t="s">
        <v>47</v>
      </c>
      <c r="R3" s="213" t="s">
        <v>114</v>
      </c>
      <c r="S3" s="216"/>
      <c r="T3" s="216"/>
      <c r="U3" s="216"/>
      <c r="V3" s="216"/>
      <c r="W3" s="216"/>
      <c r="X3" s="216"/>
      <c r="Y3" s="216"/>
    </row>
    <row r="4" spans="1:25" s="168" customFormat="1" ht="409.5">
      <c r="A4" s="189">
        <v>1</v>
      </c>
      <c r="B4" s="190" t="s">
        <v>433</v>
      </c>
      <c r="C4" s="191">
        <v>43833</v>
      </c>
      <c r="D4" s="190" t="s">
        <v>300</v>
      </c>
      <c r="E4" s="190" t="s">
        <v>20</v>
      </c>
      <c r="F4" s="218" t="s">
        <v>401</v>
      </c>
      <c r="G4" s="190" t="s">
        <v>12</v>
      </c>
      <c r="H4" s="191">
        <v>43839</v>
      </c>
      <c r="I4" s="191">
        <v>43839</v>
      </c>
      <c r="J4" s="190">
        <v>5</v>
      </c>
      <c r="K4" s="190">
        <v>5</v>
      </c>
      <c r="L4" s="190" t="s">
        <v>13</v>
      </c>
      <c r="M4" s="190" t="s">
        <v>17</v>
      </c>
      <c r="N4" s="190"/>
      <c r="O4" s="190" t="s">
        <v>17</v>
      </c>
      <c r="P4" s="191">
        <v>43839</v>
      </c>
      <c r="Q4" s="202" t="s">
        <v>303</v>
      </c>
      <c r="R4" s="203" t="s">
        <v>404</v>
      </c>
      <c r="S4" s="165"/>
      <c r="T4" s="165"/>
      <c r="U4" s="165"/>
      <c r="V4" s="165"/>
      <c r="W4" s="165"/>
      <c r="X4" s="165"/>
      <c r="Y4" s="165"/>
    </row>
    <row r="5" spans="1:18" s="165" customFormat="1" ht="114">
      <c r="A5" s="189">
        <v>2</v>
      </c>
      <c r="B5" s="190" t="s">
        <v>434</v>
      </c>
      <c r="C5" s="191">
        <v>7</v>
      </c>
      <c r="D5" s="190" t="s">
        <v>402</v>
      </c>
      <c r="E5" s="190" t="s">
        <v>20</v>
      </c>
      <c r="F5" s="218" t="s">
        <v>403</v>
      </c>
      <c r="G5" s="190" t="s">
        <v>285</v>
      </c>
      <c r="H5" s="191">
        <v>43840</v>
      </c>
      <c r="I5" s="191">
        <v>43840</v>
      </c>
      <c r="J5" s="190">
        <v>4</v>
      </c>
      <c r="K5" s="190">
        <v>4</v>
      </c>
      <c r="L5" s="190" t="s">
        <v>13</v>
      </c>
      <c r="M5" s="190" t="s">
        <v>17</v>
      </c>
      <c r="N5" s="190"/>
      <c r="O5" s="190" t="s">
        <v>17</v>
      </c>
      <c r="P5" s="191">
        <v>43840</v>
      </c>
      <c r="Q5" s="202" t="s">
        <v>303</v>
      </c>
      <c r="R5" s="203" t="s">
        <v>404</v>
      </c>
    </row>
    <row r="6" spans="1:25" s="168" customFormat="1" ht="114">
      <c r="A6" s="189">
        <v>3</v>
      </c>
      <c r="B6" s="190" t="s">
        <v>435</v>
      </c>
      <c r="C6" s="191">
        <v>43853</v>
      </c>
      <c r="D6" s="190" t="s">
        <v>405</v>
      </c>
      <c r="E6" s="190" t="s">
        <v>20</v>
      </c>
      <c r="F6" s="218" t="s">
        <v>406</v>
      </c>
      <c r="G6" s="190" t="s">
        <v>285</v>
      </c>
      <c r="H6" s="191">
        <v>43857</v>
      </c>
      <c r="I6" s="191">
        <v>43857</v>
      </c>
      <c r="J6" s="190">
        <v>3</v>
      </c>
      <c r="K6" s="190">
        <v>3</v>
      </c>
      <c r="L6" s="190" t="s">
        <v>13</v>
      </c>
      <c r="M6" s="190" t="s">
        <v>17</v>
      </c>
      <c r="N6" s="190"/>
      <c r="O6" s="190" t="s">
        <v>17</v>
      </c>
      <c r="P6" s="191">
        <v>43857</v>
      </c>
      <c r="Q6" s="202" t="s">
        <v>303</v>
      </c>
      <c r="R6" s="203" t="s">
        <v>404</v>
      </c>
      <c r="S6" s="165"/>
      <c r="T6" s="165"/>
      <c r="U6" s="165"/>
      <c r="V6" s="165"/>
      <c r="W6" s="165"/>
      <c r="X6" s="165"/>
      <c r="Y6" s="165"/>
    </row>
    <row r="7" spans="1:25" s="168" customFormat="1" ht="114">
      <c r="A7" s="189">
        <v>4</v>
      </c>
      <c r="B7" s="190" t="s">
        <v>436</v>
      </c>
      <c r="C7" s="191">
        <v>43867</v>
      </c>
      <c r="D7" s="190" t="s">
        <v>407</v>
      </c>
      <c r="E7" s="190" t="s">
        <v>20</v>
      </c>
      <c r="F7" s="183" t="s">
        <v>408</v>
      </c>
      <c r="G7" s="190" t="s">
        <v>285</v>
      </c>
      <c r="H7" s="191">
        <v>43878</v>
      </c>
      <c r="I7" s="191">
        <v>43878</v>
      </c>
      <c r="J7" s="190">
        <v>8</v>
      </c>
      <c r="K7" s="190">
        <v>8</v>
      </c>
      <c r="L7" s="190" t="s">
        <v>519</v>
      </c>
      <c r="M7" s="190" t="s">
        <v>17</v>
      </c>
      <c r="N7" s="190"/>
      <c r="O7" s="190" t="s">
        <v>17</v>
      </c>
      <c r="P7" s="191">
        <v>43878</v>
      </c>
      <c r="Q7" s="202" t="s">
        <v>303</v>
      </c>
      <c r="R7" s="203" t="s">
        <v>404</v>
      </c>
      <c r="S7" s="165"/>
      <c r="T7" s="165"/>
      <c r="U7" s="165"/>
      <c r="V7" s="165"/>
      <c r="W7" s="165"/>
      <c r="X7" s="165"/>
      <c r="Y7" s="165"/>
    </row>
    <row r="8" spans="1:25" s="168" customFormat="1" ht="94.5" customHeight="1">
      <c r="A8" s="189">
        <v>5</v>
      </c>
      <c r="B8" s="190" t="s">
        <v>437</v>
      </c>
      <c r="C8" s="191">
        <v>43875</v>
      </c>
      <c r="D8" s="190" t="s">
        <v>409</v>
      </c>
      <c r="E8" s="190" t="s">
        <v>29</v>
      </c>
      <c r="F8" s="184" t="s">
        <v>410</v>
      </c>
      <c r="G8" s="190" t="s">
        <v>285</v>
      </c>
      <c r="H8" s="191">
        <v>43879</v>
      </c>
      <c r="I8" s="191">
        <v>43879</v>
      </c>
      <c r="J8" s="190">
        <v>3</v>
      </c>
      <c r="K8" s="190">
        <v>3</v>
      </c>
      <c r="L8" s="190" t="s">
        <v>13</v>
      </c>
      <c r="M8" s="190" t="s">
        <v>17</v>
      </c>
      <c r="N8" s="190"/>
      <c r="O8" s="190" t="s">
        <v>17</v>
      </c>
      <c r="P8" s="191">
        <v>43879</v>
      </c>
      <c r="Q8" s="202" t="s">
        <v>303</v>
      </c>
      <c r="R8" s="203" t="s">
        <v>404</v>
      </c>
      <c r="S8" s="165"/>
      <c r="T8" s="165"/>
      <c r="U8" s="165"/>
      <c r="V8" s="165"/>
      <c r="W8" s="165"/>
      <c r="X8" s="165"/>
      <c r="Y8" s="165"/>
    </row>
    <row r="9" spans="1:18" s="172" customFormat="1" ht="66" customHeight="1">
      <c r="A9" s="189">
        <v>6</v>
      </c>
      <c r="B9" s="190" t="s">
        <v>438</v>
      </c>
      <c r="C9" s="193">
        <v>43880</v>
      </c>
      <c r="D9" s="190" t="s">
        <v>412</v>
      </c>
      <c r="E9" s="190" t="s">
        <v>20</v>
      </c>
      <c r="F9" s="185" t="s">
        <v>413</v>
      </c>
      <c r="G9" s="190" t="s">
        <v>285</v>
      </c>
      <c r="H9" s="193">
        <v>43885</v>
      </c>
      <c r="I9" s="193">
        <v>43885</v>
      </c>
      <c r="J9" s="190">
        <v>4</v>
      </c>
      <c r="K9" s="190">
        <v>4</v>
      </c>
      <c r="L9" s="190" t="s">
        <v>13</v>
      </c>
      <c r="M9" s="190" t="s">
        <v>17</v>
      </c>
      <c r="N9" s="190"/>
      <c r="O9" s="190" t="s">
        <v>17</v>
      </c>
      <c r="P9" s="191">
        <v>43885</v>
      </c>
      <c r="Q9" s="202" t="s">
        <v>303</v>
      </c>
      <c r="R9" s="203" t="s">
        <v>404</v>
      </c>
    </row>
    <row r="10" spans="1:18" s="172" customFormat="1" ht="126.75" customHeight="1">
      <c r="A10" s="189">
        <v>7</v>
      </c>
      <c r="B10" s="190" t="s">
        <v>439</v>
      </c>
      <c r="C10" s="193">
        <v>43893</v>
      </c>
      <c r="D10" s="190" t="s">
        <v>414</v>
      </c>
      <c r="E10" s="190" t="s">
        <v>20</v>
      </c>
      <c r="F10" s="220" t="s">
        <v>530</v>
      </c>
      <c r="G10" s="190" t="s">
        <v>285</v>
      </c>
      <c r="H10" s="193">
        <v>43903</v>
      </c>
      <c r="I10" s="193">
        <v>43903</v>
      </c>
      <c r="J10" s="190">
        <v>9</v>
      </c>
      <c r="K10" s="190">
        <v>9</v>
      </c>
      <c r="L10" s="190" t="s">
        <v>13</v>
      </c>
      <c r="M10" s="190" t="s">
        <v>17</v>
      </c>
      <c r="N10" s="190"/>
      <c r="O10" s="190"/>
      <c r="P10" s="191">
        <v>43903</v>
      </c>
      <c r="Q10" s="202" t="s">
        <v>303</v>
      </c>
      <c r="R10" s="203" t="s">
        <v>404</v>
      </c>
    </row>
    <row r="11" spans="1:18" s="172" customFormat="1" ht="330.75">
      <c r="A11" s="221">
        <v>8</v>
      </c>
      <c r="B11" s="219" t="s">
        <v>440</v>
      </c>
      <c r="C11" s="193">
        <v>43894</v>
      </c>
      <c r="D11" s="190" t="s">
        <v>414</v>
      </c>
      <c r="E11" s="190" t="s">
        <v>20</v>
      </c>
      <c r="F11" s="183" t="s">
        <v>415</v>
      </c>
      <c r="G11" s="190" t="s">
        <v>285</v>
      </c>
      <c r="H11" s="193">
        <v>43903</v>
      </c>
      <c r="I11" s="193">
        <v>43903</v>
      </c>
      <c r="J11" s="190">
        <v>8</v>
      </c>
      <c r="K11" s="190">
        <v>8</v>
      </c>
      <c r="L11" s="190" t="s">
        <v>13</v>
      </c>
      <c r="M11" s="190" t="s">
        <v>17</v>
      </c>
      <c r="N11" s="190"/>
      <c r="O11" s="190" t="s">
        <v>17</v>
      </c>
      <c r="P11" s="191">
        <v>43903</v>
      </c>
      <c r="Q11" s="202" t="s">
        <v>303</v>
      </c>
      <c r="R11" s="204"/>
    </row>
    <row r="12" spans="1:18" s="172" customFormat="1" ht="69" customHeight="1">
      <c r="A12" s="189">
        <v>9</v>
      </c>
      <c r="B12" s="190" t="s">
        <v>441</v>
      </c>
      <c r="C12" s="193">
        <v>43900</v>
      </c>
      <c r="D12" s="190" t="s">
        <v>417</v>
      </c>
      <c r="E12" s="190" t="s">
        <v>20</v>
      </c>
      <c r="F12" s="185" t="s">
        <v>418</v>
      </c>
      <c r="G12" s="201" t="s">
        <v>33</v>
      </c>
      <c r="H12" s="193">
        <v>43907</v>
      </c>
      <c r="I12" s="193">
        <v>43907</v>
      </c>
      <c r="J12" s="190">
        <v>5</v>
      </c>
      <c r="K12" s="190">
        <v>5</v>
      </c>
      <c r="L12" s="190" t="s">
        <v>13</v>
      </c>
      <c r="M12" s="190" t="s">
        <v>17</v>
      </c>
      <c r="N12" s="190"/>
      <c r="O12" s="190" t="s">
        <v>17</v>
      </c>
      <c r="P12" s="191">
        <v>43907</v>
      </c>
      <c r="Q12" s="202" t="s">
        <v>303</v>
      </c>
      <c r="R12" s="203" t="s">
        <v>404</v>
      </c>
    </row>
    <row r="13" spans="1:18" s="172" customFormat="1" ht="79.5" customHeight="1">
      <c r="A13" s="189">
        <v>10</v>
      </c>
      <c r="B13" s="190" t="s">
        <v>442</v>
      </c>
      <c r="C13" s="193">
        <v>43916</v>
      </c>
      <c r="D13" s="190" t="s">
        <v>419</v>
      </c>
      <c r="E13" s="190" t="s">
        <v>29</v>
      </c>
      <c r="F13" s="185" t="s">
        <v>420</v>
      </c>
      <c r="G13" s="201" t="s">
        <v>285</v>
      </c>
      <c r="H13" s="193">
        <v>43927</v>
      </c>
      <c r="I13" s="193">
        <v>43927</v>
      </c>
      <c r="J13" s="190">
        <v>8</v>
      </c>
      <c r="K13" s="190">
        <v>8</v>
      </c>
      <c r="L13" s="190" t="s">
        <v>13</v>
      </c>
      <c r="M13" s="190" t="s">
        <v>17</v>
      </c>
      <c r="N13" s="190"/>
      <c r="O13" s="190" t="s">
        <v>17</v>
      </c>
      <c r="P13" s="191">
        <v>43927</v>
      </c>
      <c r="Q13" s="205" t="s">
        <v>303</v>
      </c>
      <c r="R13" s="204" t="s">
        <v>404</v>
      </c>
    </row>
    <row r="14" spans="1:18" s="172" customFormat="1" ht="84.75" customHeight="1">
      <c r="A14" s="189">
        <v>11</v>
      </c>
      <c r="B14" s="190" t="s">
        <v>443</v>
      </c>
      <c r="C14" s="193">
        <v>43915</v>
      </c>
      <c r="D14" s="190" t="s">
        <v>421</v>
      </c>
      <c r="E14" s="190" t="s">
        <v>29</v>
      </c>
      <c r="F14" s="186" t="s">
        <v>422</v>
      </c>
      <c r="G14" s="201" t="s">
        <v>285</v>
      </c>
      <c r="H14" s="193">
        <v>43924</v>
      </c>
      <c r="I14" s="193">
        <v>43924</v>
      </c>
      <c r="J14" s="190">
        <v>7</v>
      </c>
      <c r="K14" s="190">
        <v>7</v>
      </c>
      <c r="L14" s="190" t="s">
        <v>13</v>
      </c>
      <c r="M14" s="190" t="s">
        <v>17</v>
      </c>
      <c r="N14" s="190"/>
      <c r="O14" s="190" t="s">
        <v>17</v>
      </c>
      <c r="P14" s="191">
        <v>43924</v>
      </c>
      <c r="Q14" s="205" t="s">
        <v>303</v>
      </c>
      <c r="R14" s="204" t="s">
        <v>404</v>
      </c>
    </row>
    <row r="15" spans="1:18" s="172" customFormat="1" ht="108" customHeight="1">
      <c r="A15" s="189">
        <v>12</v>
      </c>
      <c r="B15" s="190" t="s">
        <v>444</v>
      </c>
      <c r="C15" s="193">
        <v>43922</v>
      </c>
      <c r="D15" s="190" t="s">
        <v>423</v>
      </c>
      <c r="E15" s="190" t="s">
        <v>29</v>
      </c>
      <c r="F15" s="183" t="s">
        <v>424</v>
      </c>
      <c r="G15" s="201" t="s">
        <v>285</v>
      </c>
      <c r="H15" s="193">
        <v>43924</v>
      </c>
      <c r="I15" s="193">
        <v>43924</v>
      </c>
      <c r="J15" s="190">
        <v>2</v>
      </c>
      <c r="K15" s="190">
        <v>2</v>
      </c>
      <c r="L15" s="190" t="s">
        <v>13</v>
      </c>
      <c r="M15" s="190" t="s">
        <v>17</v>
      </c>
      <c r="N15" s="190"/>
      <c r="O15" s="190" t="s">
        <v>17</v>
      </c>
      <c r="P15" s="191">
        <v>43924</v>
      </c>
      <c r="Q15" s="205" t="s">
        <v>303</v>
      </c>
      <c r="R15" s="204" t="s">
        <v>404</v>
      </c>
    </row>
    <row r="16" spans="1:18" s="172" customFormat="1" ht="97.5" customHeight="1">
      <c r="A16" s="189">
        <v>13</v>
      </c>
      <c r="B16" s="190" t="s">
        <v>445</v>
      </c>
      <c r="C16" s="193">
        <v>43934</v>
      </c>
      <c r="D16" s="190" t="s">
        <v>425</v>
      </c>
      <c r="E16" s="190" t="s">
        <v>29</v>
      </c>
      <c r="F16" s="183" t="s">
        <v>426</v>
      </c>
      <c r="G16" s="201" t="s">
        <v>285</v>
      </c>
      <c r="H16" s="193">
        <v>43938</v>
      </c>
      <c r="I16" s="193">
        <v>43938</v>
      </c>
      <c r="J16" s="190">
        <v>4</v>
      </c>
      <c r="K16" s="190">
        <v>4</v>
      </c>
      <c r="L16" s="190" t="s">
        <v>13</v>
      </c>
      <c r="M16" s="190" t="s">
        <v>17</v>
      </c>
      <c r="N16" s="190"/>
      <c r="O16" s="190" t="s">
        <v>17</v>
      </c>
      <c r="P16" s="191">
        <v>43938</v>
      </c>
      <c r="Q16" s="205" t="s">
        <v>303</v>
      </c>
      <c r="R16" s="204" t="s">
        <v>404</v>
      </c>
    </row>
    <row r="17" spans="1:18" s="172" customFormat="1" ht="78" customHeight="1">
      <c r="A17" s="189">
        <v>14</v>
      </c>
      <c r="B17" s="190" t="s">
        <v>446</v>
      </c>
      <c r="C17" s="193">
        <v>43945</v>
      </c>
      <c r="D17" s="190" t="s">
        <v>427</v>
      </c>
      <c r="E17" s="190" t="s">
        <v>20</v>
      </c>
      <c r="F17" s="185" t="s">
        <v>428</v>
      </c>
      <c r="G17" s="201" t="s">
        <v>285</v>
      </c>
      <c r="H17" s="193">
        <v>43951</v>
      </c>
      <c r="I17" s="193">
        <v>43951</v>
      </c>
      <c r="J17" s="190">
        <v>4</v>
      </c>
      <c r="K17" s="190">
        <v>4</v>
      </c>
      <c r="L17" s="190" t="s">
        <v>13</v>
      </c>
      <c r="M17" s="190" t="s">
        <v>17</v>
      </c>
      <c r="N17" s="190"/>
      <c r="O17" s="190" t="s">
        <v>17</v>
      </c>
      <c r="P17" s="191">
        <v>43951</v>
      </c>
      <c r="Q17" s="205" t="s">
        <v>303</v>
      </c>
      <c r="R17" s="204" t="s">
        <v>404</v>
      </c>
    </row>
    <row r="18" spans="1:18" s="172" customFormat="1" ht="296.25" customHeight="1">
      <c r="A18" s="189">
        <v>15</v>
      </c>
      <c r="B18" s="190" t="s">
        <v>447</v>
      </c>
      <c r="C18" s="193">
        <v>43945</v>
      </c>
      <c r="D18" s="190" t="s">
        <v>429</v>
      </c>
      <c r="E18" s="190" t="s">
        <v>20</v>
      </c>
      <c r="F18" s="183" t="s">
        <v>430</v>
      </c>
      <c r="G18" s="201" t="s">
        <v>285</v>
      </c>
      <c r="H18" s="193">
        <v>43957</v>
      </c>
      <c r="I18" s="193">
        <v>43959</v>
      </c>
      <c r="J18" s="190">
        <v>8</v>
      </c>
      <c r="K18" s="190">
        <v>10</v>
      </c>
      <c r="L18" s="190" t="s">
        <v>13</v>
      </c>
      <c r="M18" s="190" t="s">
        <v>17</v>
      </c>
      <c r="N18" s="190"/>
      <c r="O18" s="190" t="s">
        <v>208</v>
      </c>
      <c r="P18" s="191">
        <v>43959</v>
      </c>
      <c r="Q18" s="205" t="s">
        <v>303</v>
      </c>
      <c r="R18" s="204" t="s">
        <v>404</v>
      </c>
    </row>
    <row r="19" spans="1:18" s="172" customFormat="1" ht="87.75" customHeight="1">
      <c r="A19" s="189">
        <v>16</v>
      </c>
      <c r="B19" s="190" t="s">
        <v>448</v>
      </c>
      <c r="C19" s="193">
        <v>43948</v>
      </c>
      <c r="D19" s="190" t="s">
        <v>414</v>
      </c>
      <c r="E19" s="190" t="s">
        <v>20</v>
      </c>
      <c r="F19" s="185" t="s">
        <v>431</v>
      </c>
      <c r="G19" s="201" t="s">
        <v>285</v>
      </c>
      <c r="H19" s="193">
        <v>43951</v>
      </c>
      <c r="I19" s="193">
        <v>43951</v>
      </c>
      <c r="J19" s="190">
        <v>3</v>
      </c>
      <c r="K19" s="190">
        <v>3</v>
      </c>
      <c r="L19" s="190" t="s">
        <v>13</v>
      </c>
      <c r="M19" s="190" t="s">
        <v>17</v>
      </c>
      <c r="N19" s="190"/>
      <c r="O19" s="190" t="s">
        <v>208</v>
      </c>
      <c r="P19" s="191">
        <v>43951</v>
      </c>
      <c r="Q19" s="205" t="s">
        <v>303</v>
      </c>
      <c r="R19" s="204" t="s">
        <v>404</v>
      </c>
    </row>
    <row r="20" spans="1:18" s="172" customFormat="1" ht="39.75" customHeight="1">
      <c r="A20" s="189">
        <v>17</v>
      </c>
      <c r="B20" s="190" t="s">
        <v>432</v>
      </c>
      <c r="C20" s="193">
        <v>43979</v>
      </c>
      <c r="D20" s="190" t="s">
        <v>462</v>
      </c>
      <c r="E20" s="190" t="s">
        <v>29</v>
      </c>
      <c r="F20" s="185" t="s">
        <v>463</v>
      </c>
      <c r="G20" s="201" t="s">
        <v>285</v>
      </c>
      <c r="H20" s="193">
        <v>43979</v>
      </c>
      <c r="I20" s="193">
        <v>43979</v>
      </c>
      <c r="J20" s="190">
        <v>1</v>
      </c>
      <c r="K20" s="190">
        <v>1</v>
      </c>
      <c r="L20" s="190" t="s">
        <v>13</v>
      </c>
      <c r="M20" s="190" t="s">
        <v>17</v>
      </c>
      <c r="N20" s="190"/>
      <c r="O20" s="190" t="s">
        <v>17</v>
      </c>
      <c r="P20" s="191">
        <v>43979</v>
      </c>
      <c r="Q20" s="205" t="s">
        <v>303</v>
      </c>
      <c r="R20" s="204" t="s">
        <v>404</v>
      </c>
    </row>
    <row r="21" spans="1:18" s="172" customFormat="1" ht="154.5" customHeight="1">
      <c r="A21" s="189">
        <v>18</v>
      </c>
      <c r="B21" s="190" t="s">
        <v>449</v>
      </c>
      <c r="C21" s="193">
        <v>43987</v>
      </c>
      <c r="D21" s="190" t="s">
        <v>464</v>
      </c>
      <c r="E21" s="190" t="s">
        <v>20</v>
      </c>
      <c r="F21" s="185" t="s">
        <v>465</v>
      </c>
      <c r="G21" s="201" t="s">
        <v>285</v>
      </c>
      <c r="H21" s="193">
        <v>43992</v>
      </c>
      <c r="I21" s="193">
        <v>43992</v>
      </c>
      <c r="J21" s="190">
        <v>3</v>
      </c>
      <c r="K21" s="190">
        <v>3</v>
      </c>
      <c r="L21" s="190" t="s">
        <v>13</v>
      </c>
      <c r="M21" s="190" t="s">
        <v>17</v>
      </c>
      <c r="N21" s="190"/>
      <c r="O21" s="190" t="s">
        <v>17</v>
      </c>
      <c r="P21" s="191">
        <v>43992</v>
      </c>
      <c r="Q21" s="205" t="s">
        <v>303</v>
      </c>
      <c r="R21" s="204" t="s">
        <v>404</v>
      </c>
    </row>
    <row r="22" spans="1:18" s="172" customFormat="1" ht="100.5" customHeight="1">
      <c r="A22" s="189">
        <v>19</v>
      </c>
      <c r="B22" s="190" t="s">
        <v>450</v>
      </c>
      <c r="C22" s="193">
        <v>44001</v>
      </c>
      <c r="D22" s="190" t="s">
        <v>466</v>
      </c>
      <c r="E22" s="190" t="s">
        <v>29</v>
      </c>
      <c r="F22" s="185" t="s">
        <v>467</v>
      </c>
      <c r="G22" s="201" t="s">
        <v>285</v>
      </c>
      <c r="H22" s="193">
        <v>44005</v>
      </c>
      <c r="I22" s="193">
        <v>44005</v>
      </c>
      <c r="J22" s="190">
        <v>3</v>
      </c>
      <c r="K22" s="190">
        <v>3</v>
      </c>
      <c r="L22" s="190" t="s">
        <v>13</v>
      </c>
      <c r="M22" s="190" t="s">
        <v>17</v>
      </c>
      <c r="N22" s="190"/>
      <c r="O22" s="190" t="s">
        <v>17</v>
      </c>
      <c r="P22" s="191">
        <v>44005</v>
      </c>
      <c r="Q22" s="205" t="s">
        <v>303</v>
      </c>
      <c r="R22" s="204" t="s">
        <v>404</v>
      </c>
    </row>
    <row r="23" spans="1:18" s="172" customFormat="1" ht="251.25" customHeight="1">
      <c r="A23" s="189">
        <v>20</v>
      </c>
      <c r="B23" s="190" t="s">
        <v>451</v>
      </c>
      <c r="C23" s="193">
        <v>44021</v>
      </c>
      <c r="D23" s="190" t="s">
        <v>468</v>
      </c>
      <c r="E23" s="190" t="s">
        <v>20</v>
      </c>
      <c r="F23" s="183" t="s">
        <v>469</v>
      </c>
      <c r="G23" s="201" t="s">
        <v>285</v>
      </c>
      <c r="H23" s="193">
        <v>44026</v>
      </c>
      <c r="I23" s="193">
        <v>44026</v>
      </c>
      <c r="J23" s="190">
        <v>3</v>
      </c>
      <c r="K23" s="190">
        <v>3</v>
      </c>
      <c r="L23" s="190" t="s">
        <v>13</v>
      </c>
      <c r="M23" s="190" t="s">
        <v>208</v>
      </c>
      <c r="N23" s="190"/>
      <c r="O23" s="190" t="s">
        <v>17</v>
      </c>
      <c r="P23" s="191">
        <v>44026</v>
      </c>
      <c r="Q23" s="205" t="s">
        <v>303</v>
      </c>
      <c r="R23" s="204" t="s">
        <v>404</v>
      </c>
    </row>
    <row r="24" spans="1:18" s="172" customFormat="1" ht="114">
      <c r="A24" s="189">
        <v>21</v>
      </c>
      <c r="B24" s="190" t="s">
        <v>452</v>
      </c>
      <c r="C24" s="193">
        <v>44026</v>
      </c>
      <c r="D24" s="190" t="s">
        <v>470</v>
      </c>
      <c r="E24" s="190" t="s">
        <v>20</v>
      </c>
      <c r="F24" s="185" t="s">
        <v>471</v>
      </c>
      <c r="G24" s="201" t="s">
        <v>33</v>
      </c>
      <c r="H24" s="193">
        <v>44029</v>
      </c>
      <c r="I24" s="193">
        <v>44029</v>
      </c>
      <c r="J24" s="190">
        <v>3</v>
      </c>
      <c r="K24" s="190">
        <v>3</v>
      </c>
      <c r="L24" s="190" t="s">
        <v>13</v>
      </c>
      <c r="M24" s="190" t="s">
        <v>17</v>
      </c>
      <c r="N24" s="190"/>
      <c r="O24" s="190" t="s">
        <v>17</v>
      </c>
      <c r="P24" s="191">
        <v>44029</v>
      </c>
      <c r="Q24" s="205" t="s">
        <v>303</v>
      </c>
      <c r="R24" s="204" t="s">
        <v>404</v>
      </c>
    </row>
    <row r="25" spans="1:18" s="172" customFormat="1" ht="89.25" customHeight="1">
      <c r="A25" s="189">
        <v>22</v>
      </c>
      <c r="B25" s="190" t="s">
        <v>453</v>
      </c>
      <c r="C25" s="193">
        <v>44033</v>
      </c>
      <c r="D25" s="190" t="s">
        <v>472</v>
      </c>
      <c r="E25" s="190" t="s">
        <v>20</v>
      </c>
      <c r="F25" s="186" t="s">
        <v>532</v>
      </c>
      <c r="G25" s="201" t="s">
        <v>260</v>
      </c>
      <c r="H25" s="193">
        <v>44033</v>
      </c>
      <c r="I25" s="193">
        <v>44033</v>
      </c>
      <c r="J25" s="190">
        <v>1</v>
      </c>
      <c r="K25" s="190">
        <v>1</v>
      </c>
      <c r="L25" s="190" t="s">
        <v>13</v>
      </c>
      <c r="M25" s="190" t="s">
        <v>17</v>
      </c>
      <c r="N25" s="190"/>
      <c r="O25" s="190" t="s">
        <v>17</v>
      </c>
      <c r="P25" s="191">
        <v>44033</v>
      </c>
      <c r="Q25" s="205" t="s">
        <v>303</v>
      </c>
      <c r="R25" s="204" t="s">
        <v>404</v>
      </c>
    </row>
    <row r="26" spans="1:18" s="172" customFormat="1" ht="42.75" customHeight="1">
      <c r="A26" s="189">
        <v>23</v>
      </c>
      <c r="B26" s="190" t="s">
        <v>454</v>
      </c>
      <c r="C26" s="193">
        <v>44046</v>
      </c>
      <c r="D26" s="190" t="s">
        <v>473</v>
      </c>
      <c r="E26" s="190" t="s">
        <v>20</v>
      </c>
      <c r="F26" s="187" t="s">
        <v>533</v>
      </c>
      <c r="G26" s="201" t="s">
        <v>260</v>
      </c>
      <c r="H26" s="193">
        <v>44049</v>
      </c>
      <c r="I26" s="193">
        <v>44049</v>
      </c>
      <c r="J26" s="190">
        <v>3</v>
      </c>
      <c r="K26" s="190">
        <v>3</v>
      </c>
      <c r="L26" s="190" t="s">
        <v>13</v>
      </c>
      <c r="M26" s="190" t="s">
        <v>17</v>
      </c>
      <c r="N26" s="190"/>
      <c r="O26" s="190" t="s">
        <v>17</v>
      </c>
      <c r="P26" s="191">
        <v>44049</v>
      </c>
      <c r="Q26" s="205" t="s">
        <v>303</v>
      </c>
      <c r="R26" s="204" t="s">
        <v>404</v>
      </c>
    </row>
    <row r="27" spans="1:18" s="172" customFormat="1" ht="61.5" customHeight="1">
      <c r="A27" s="189">
        <v>24</v>
      </c>
      <c r="B27" s="190" t="s">
        <v>455</v>
      </c>
      <c r="C27" s="193">
        <v>44046</v>
      </c>
      <c r="D27" s="190" t="s">
        <v>474</v>
      </c>
      <c r="E27" s="190" t="s">
        <v>20</v>
      </c>
      <c r="F27" s="185" t="s">
        <v>475</v>
      </c>
      <c r="G27" s="201" t="s">
        <v>260</v>
      </c>
      <c r="H27" s="193">
        <v>44046</v>
      </c>
      <c r="I27" s="193">
        <v>44046</v>
      </c>
      <c r="J27" s="190">
        <v>1</v>
      </c>
      <c r="K27" s="190">
        <v>1</v>
      </c>
      <c r="L27" s="190" t="s">
        <v>13</v>
      </c>
      <c r="M27" s="190" t="s">
        <v>17</v>
      </c>
      <c r="N27" s="190"/>
      <c r="O27" s="190" t="s">
        <v>17</v>
      </c>
      <c r="P27" s="191">
        <v>44046</v>
      </c>
      <c r="Q27" s="205" t="s">
        <v>303</v>
      </c>
      <c r="R27" s="204" t="s">
        <v>404</v>
      </c>
    </row>
    <row r="28" spans="1:18" s="172" customFormat="1" ht="56.25" customHeight="1">
      <c r="A28" s="189">
        <v>25</v>
      </c>
      <c r="B28" s="190" t="s">
        <v>456</v>
      </c>
      <c r="C28" s="193">
        <v>44047</v>
      </c>
      <c r="D28" s="190" t="s">
        <v>476</v>
      </c>
      <c r="E28" s="190" t="s">
        <v>20</v>
      </c>
      <c r="F28" s="183" t="s">
        <v>477</v>
      </c>
      <c r="G28" s="201" t="s">
        <v>260</v>
      </c>
      <c r="H28" s="193">
        <v>44055</v>
      </c>
      <c r="I28" s="193">
        <v>44055</v>
      </c>
      <c r="J28" s="190">
        <v>6</v>
      </c>
      <c r="K28" s="190">
        <v>6</v>
      </c>
      <c r="L28" s="190" t="s">
        <v>13</v>
      </c>
      <c r="M28" s="190" t="s">
        <v>17</v>
      </c>
      <c r="N28" s="190"/>
      <c r="O28" s="190" t="s">
        <v>17</v>
      </c>
      <c r="P28" s="191">
        <v>44055</v>
      </c>
      <c r="Q28" s="205" t="s">
        <v>303</v>
      </c>
      <c r="R28" s="204" t="s">
        <v>404</v>
      </c>
    </row>
    <row r="29" spans="1:18" s="172" customFormat="1" ht="64.5" customHeight="1">
      <c r="A29" s="189">
        <v>26</v>
      </c>
      <c r="B29" s="190" t="s">
        <v>457</v>
      </c>
      <c r="C29" s="193">
        <v>44048</v>
      </c>
      <c r="D29" s="190" t="s">
        <v>179</v>
      </c>
      <c r="E29" s="190" t="s">
        <v>20</v>
      </c>
      <c r="F29" s="183" t="s">
        <v>478</v>
      </c>
      <c r="G29" s="201" t="s">
        <v>260</v>
      </c>
      <c r="H29" s="193">
        <v>44054</v>
      </c>
      <c r="I29" s="193">
        <v>44055</v>
      </c>
      <c r="J29" s="190">
        <v>4</v>
      </c>
      <c r="K29" s="190">
        <v>5</v>
      </c>
      <c r="L29" s="190" t="s">
        <v>13</v>
      </c>
      <c r="M29" s="190" t="s">
        <v>17</v>
      </c>
      <c r="N29" s="190"/>
      <c r="O29" s="190" t="s">
        <v>17</v>
      </c>
      <c r="P29" s="191">
        <v>44055</v>
      </c>
      <c r="Q29" s="205" t="s">
        <v>303</v>
      </c>
      <c r="R29" s="204" t="s">
        <v>404</v>
      </c>
    </row>
    <row r="30" spans="1:18" s="172" customFormat="1" ht="84" customHeight="1">
      <c r="A30" s="189">
        <v>27</v>
      </c>
      <c r="B30" s="190" t="s">
        <v>458</v>
      </c>
      <c r="C30" s="193">
        <v>44053</v>
      </c>
      <c r="D30" s="190" t="s">
        <v>479</v>
      </c>
      <c r="E30" s="190" t="s">
        <v>20</v>
      </c>
      <c r="F30" s="183" t="s">
        <v>480</v>
      </c>
      <c r="G30" s="201" t="s">
        <v>260</v>
      </c>
      <c r="H30" s="193">
        <v>44055</v>
      </c>
      <c r="I30" s="193">
        <v>44055</v>
      </c>
      <c r="J30" s="190">
        <v>2</v>
      </c>
      <c r="K30" s="190">
        <v>2</v>
      </c>
      <c r="L30" s="190" t="s">
        <v>519</v>
      </c>
      <c r="M30" s="190" t="s">
        <v>17</v>
      </c>
      <c r="N30" s="190"/>
      <c r="O30" s="190" t="s">
        <v>17</v>
      </c>
      <c r="P30" s="191">
        <v>44055</v>
      </c>
      <c r="Q30" s="205" t="s">
        <v>303</v>
      </c>
      <c r="R30" s="204" t="s">
        <v>404</v>
      </c>
    </row>
    <row r="31" spans="1:18" s="172" customFormat="1" ht="73.5" customHeight="1">
      <c r="A31" s="189">
        <v>28</v>
      </c>
      <c r="B31" s="190" t="s">
        <v>459</v>
      </c>
      <c r="C31" s="193">
        <v>44054</v>
      </c>
      <c r="D31" s="190" t="s">
        <v>481</v>
      </c>
      <c r="E31" s="190" t="s">
        <v>20</v>
      </c>
      <c r="F31" s="183" t="s">
        <v>482</v>
      </c>
      <c r="G31" s="201" t="s">
        <v>260</v>
      </c>
      <c r="H31" s="193">
        <v>44057</v>
      </c>
      <c r="I31" s="193">
        <v>44057</v>
      </c>
      <c r="J31" s="190">
        <v>4</v>
      </c>
      <c r="K31" s="190">
        <v>4</v>
      </c>
      <c r="L31" s="190" t="s">
        <v>13</v>
      </c>
      <c r="M31" s="190" t="s">
        <v>17</v>
      </c>
      <c r="N31" s="190"/>
      <c r="O31" s="190" t="s">
        <v>17</v>
      </c>
      <c r="P31" s="191">
        <v>44060</v>
      </c>
      <c r="Q31" s="205" t="s">
        <v>262</v>
      </c>
      <c r="R31" s="204" t="s">
        <v>404</v>
      </c>
    </row>
    <row r="32" spans="1:18" s="172" customFormat="1" ht="78.75" customHeight="1">
      <c r="A32" s="189">
        <v>29</v>
      </c>
      <c r="B32" s="190" t="s">
        <v>460</v>
      </c>
      <c r="C32" s="193">
        <v>44054</v>
      </c>
      <c r="D32" s="190" t="s">
        <v>483</v>
      </c>
      <c r="E32" s="190" t="s">
        <v>20</v>
      </c>
      <c r="F32" s="183" t="s">
        <v>484</v>
      </c>
      <c r="G32" s="201" t="s">
        <v>260</v>
      </c>
      <c r="H32" s="193">
        <v>44067</v>
      </c>
      <c r="I32" s="193">
        <v>44067</v>
      </c>
      <c r="J32" s="190">
        <v>8</v>
      </c>
      <c r="K32" s="190">
        <v>8</v>
      </c>
      <c r="L32" s="190" t="s">
        <v>13</v>
      </c>
      <c r="M32" s="190" t="s">
        <v>17</v>
      </c>
      <c r="N32" s="190"/>
      <c r="O32" s="190" t="s">
        <v>17</v>
      </c>
      <c r="P32" s="191">
        <v>44067</v>
      </c>
      <c r="Q32" s="205" t="s">
        <v>303</v>
      </c>
      <c r="R32" s="204" t="s">
        <v>404</v>
      </c>
    </row>
    <row r="33" spans="1:18" s="172" customFormat="1" ht="96.75" customHeight="1" thickBot="1">
      <c r="A33" s="189">
        <v>30</v>
      </c>
      <c r="B33" s="190" t="s">
        <v>461</v>
      </c>
      <c r="C33" s="193">
        <v>44061</v>
      </c>
      <c r="D33" s="190" t="s">
        <v>485</v>
      </c>
      <c r="E33" s="190" t="s">
        <v>20</v>
      </c>
      <c r="F33" s="183" t="s">
        <v>486</v>
      </c>
      <c r="G33" s="201" t="s">
        <v>260</v>
      </c>
      <c r="H33" s="193">
        <v>44064</v>
      </c>
      <c r="I33" s="193">
        <v>44067</v>
      </c>
      <c r="J33" s="190">
        <v>3</v>
      </c>
      <c r="K33" s="190">
        <v>4</v>
      </c>
      <c r="L33" s="190" t="s">
        <v>13</v>
      </c>
      <c r="M33" s="190" t="s">
        <v>17</v>
      </c>
      <c r="N33" s="190"/>
      <c r="O33" s="190" t="s">
        <v>17</v>
      </c>
      <c r="P33" s="191">
        <v>44067</v>
      </c>
      <c r="Q33" s="205" t="s">
        <v>303</v>
      </c>
      <c r="R33" s="204" t="s">
        <v>404</v>
      </c>
    </row>
    <row r="34" spans="1:22" s="172" customFormat="1" ht="161.25" customHeight="1" thickBot="1">
      <c r="A34" s="189">
        <v>31</v>
      </c>
      <c r="B34" s="190" t="s">
        <v>488</v>
      </c>
      <c r="C34" s="193">
        <v>44071</v>
      </c>
      <c r="D34" s="190" t="s">
        <v>489</v>
      </c>
      <c r="E34" s="190" t="s">
        <v>20</v>
      </c>
      <c r="F34" s="183" t="s">
        <v>487</v>
      </c>
      <c r="G34" s="201" t="s">
        <v>260</v>
      </c>
      <c r="H34" s="193">
        <v>44085</v>
      </c>
      <c r="I34" s="193">
        <v>44085</v>
      </c>
      <c r="J34" s="190">
        <v>10</v>
      </c>
      <c r="K34" s="190">
        <v>10</v>
      </c>
      <c r="L34" s="190" t="s">
        <v>13</v>
      </c>
      <c r="M34" s="190" t="s">
        <v>17</v>
      </c>
      <c r="N34" s="190"/>
      <c r="O34" s="190" t="s">
        <v>17</v>
      </c>
      <c r="P34" s="191">
        <v>44088</v>
      </c>
      <c r="Q34" s="205" t="s">
        <v>262</v>
      </c>
      <c r="R34" s="204" t="s">
        <v>404</v>
      </c>
      <c r="T34" s="222" t="s">
        <v>531</v>
      </c>
      <c r="U34" s="223"/>
      <c r="V34" s="81" t="s">
        <v>534</v>
      </c>
    </row>
    <row r="35" spans="1:22" s="172" customFormat="1" ht="91.5" customHeight="1">
      <c r="A35" s="189">
        <v>32</v>
      </c>
      <c r="B35" s="190" t="s">
        <v>490</v>
      </c>
      <c r="C35" s="193">
        <v>44076</v>
      </c>
      <c r="D35" s="190" t="s">
        <v>493</v>
      </c>
      <c r="E35" s="190" t="s">
        <v>20</v>
      </c>
      <c r="F35" s="183" t="s">
        <v>494</v>
      </c>
      <c r="G35" s="201" t="s">
        <v>260</v>
      </c>
      <c r="H35" s="193">
        <v>44088</v>
      </c>
      <c r="I35" s="193">
        <v>44090</v>
      </c>
      <c r="J35" s="190">
        <v>8</v>
      </c>
      <c r="K35" s="190">
        <v>9</v>
      </c>
      <c r="L35" s="190" t="s">
        <v>13</v>
      </c>
      <c r="M35" s="190" t="s">
        <v>17</v>
      </c>
      <c r="N35" s="190"/>
      <c r="O35" s="190" t="s">
        <v>17</v>
      </c>
      <c r="P35" s="191">
        <v>44091</v>
      </c>
      <c r="Q35" s="205" t="s">
        <v>262</v>
      </c>
      <c r="R35" s="204" t="s">
        <v>404</v>
      </c>
      <c r="T35" s="176"/>
      <c r="U35" s="223"/>
      <c r="V35" s="81"/>
    </row>
    <row r="36" spans="1:18" s="172" customFormat="1" ht="98.25" customHeight="1">
      <c r="A36" s="189">
        <v>33</v>
      </c>
      <c r="B36" s="190" t="s">
        <v>491</v>
      </c>
      <c r="C36" s="193">
        <v>44076</v>
      </c>
      <c r="D36" s="190" t="s">
        <v>496</v>
      </c>
      <c r="E36" s="190" t="s">
        <v>20</v>
      </c>
      <c r="F36" s="183" t="s">
        <v>497</v>
      </c>
      <c r="G36" s="201" t="s">
        <v>260</v>
      </c>
      <c r="H36" s="193">
        <v>44077</v>
      </c>
      <c r="I36" s="193">
        <v>44077</v>
      </c>
      <c r="J36" s="190">
        <v>1</v>
      </c>
      <c r="K36" s="190">
        <v>1</v>
      </c>
      <c r="L36" s="190" t="s">
        <v>13</v>
      </c>
      <c r="M36" s="190" t="s">
        <v>17</v>
      </c>
      <c r="N36" s="190"/>
      <c r="O36" s="190" t="s">
        <v>17</v>
      </c>
      <c r="P36" s="191">
        <v>44077</v>
      </c>
      <c r="Q36" s="205" t="s">
        <v>303</v>
      </c>
      <c r="R36" s="204" t="s">
        <v>404</v>
      </c>
    </row>
    <row r="37" spans="1:18" s="172" customFormat="1" ht="57.75" customHeight="1">
      <c r="A37" s="189">
        <v>34</v>
      </c>
      <c r="B37" s="190" t="s">
        <v>492</v>
      </c>
      <c r="C37" s="193">
        <v>44078</v>
      </c>
      <c r="D37" s="190" t="s">
        <v>179</v>
      </c>
      <c r="E37" s="190" t="s">
        <v>20</v>
      </c>
      <c r="F37" s="183" t="s">
        <v>499</v>
      </c>
      <c r="G37" s="201" t="s">
        <v>260</v>
      </c>
      <c r="H37" s="193">
        <v>44088</v>
      </c>
      <c r="I37" s="193">
        <v>44088</v>
      </c>
      <c r="J37" s="190">
        <v>6</v>
      </c>
      <c r="K37" s="190">
        <v>6</v>
      </c>
      <c r="L37" s="190" t="s">
        <v>13</v>
      </c>
      <c r="M37" s="190" t="s">
        <v>17</v>
      </c>
      <c r="N37" s="190"/>
      <c r="O37" s="190" t="s">
        <v>17</v>
      </c>
      <c r="P37" s="191">
        <v>44088</v>
      </c>
      <c r="Q37" s="205" t="s">
        <v>303</v>
      </c>
      <c r="R37" s="204" t="s">
        <v>404</v>
      </c>
    </row>
    <row r="38" spans="1:25" s="171" customFormat="1" ht="60.75" customHeight="1">
      <c r="A38" s="194">
        <v>35</v>
      </c>
      <c r="B38" s="195" t="s">
        <v>495</v>
      </c>
      <c r="C38" s="196">
        <v>44078</v>
      </c>
      <c r="D38" s="195" t="s">
        <v>500</v>
      </c>
      <c r="E38" s="195" t="s">
        <v>29</v>
      </c>
      <c r="F38" s="188" t="s">
        <v>501</v>
      </c>
      <c r="G38" s="201" t="s">
        <v>260</v>
      </c>
      <c r="H38" s="196">
        <v>44088</v>
      </c>
      <c r="I38" s="196">
        <v>44088</v>
      </c>
      <c r="J38" s="195">
        <v>6</v>
      </c>
      <c r="K38" s="195">
        <v>6</v>
      </c>
      <c r="L38" s="195" t="s">
        <v>13</v>
      </c>
      <c r="M38" s="195" t="s">
        <v>17</v>
      </c>
      <c r="N38" s="195"/>
      <c r="O38" s="195" t="s">
        <v>17</v>
      </c>
      <c r="P38" s="196">
        <v>44088</v>
      </c>
      <c r="Q38" s="206" t="s">
        <v>303</v>
      </c>
      <c r="R38" s="204" t="s">
        <v>404</v>
      </c>
      <c r="S38" s="146"/>
      <c r="T38" s="146"/>
      <c r="U38" s="146"/>
      <c r="V38" s="146"/>
      <c r="W38" s="146"/>
      <c r="X38" s="146"/>
      <c r="Y38" s="146"/>
    </row>
    <row r="39" spans="1:25" s="171" customFormat="1" ht="75.75" customHeight="1">
      <c r="A39" s="194">
        <v>36</v>
      </c>
      <c r="B39" s="195" t="s">
        <v>498</v>
      </c>
      <c r="C39" s="196">
        <v>44082</v>
      </c>
      <c r="D39" s="195" t="s">
        <v>496</v>
      </c>
      <c r="E39" s="195" t="s">
        <v>20</v>
      </c>
      <c r="F39" s="183" t="s">
        <v>502</v>
      </c>
      <c r="G39" s="201" t="s">
        <v>260</v>
      </c>
      <c r="H39" s="196">
        <v>44088</v>
      </c>
      <c r="I39" s="196">
        <v>44088</v>
      </c>
      <c r="J39" s="195">
        <v>4</v>
      </c>
      <c r="K39" s="195">
        <v>4</v>
      </c>
      <c r="L39" s="195" t="s">
        <v>13</v>
      </c>
      <c r="M39" s="195" t="s">
        <v>17</v>
      </c>
      <c r="N39" s="195"/>
      <c r="O39" s="195" t="s">
        <v>17</v>
      </c>
      <c r="P39" s="196">
        <v>44088</v>
      </c>
      <c r="Q39" s="206" t="s">
        <v>303</v>
      </c>
      <c r="R39" s="204" t="s">
        <v>404</v>
      </c>
      <c r="S39" s="165"/>
      <c r="T39" s="165"/>
      <c r="U39" s="165"/>
      <c r="V39" s="165"/>
      <c r="W39" s="165"/>
      <c r="X39" s="165"/>
      <c r="Y39" s="165"/>
    </row>
    <row r="40" spans="1:25" s="177" customFormat="1" ht="165" customHeight="1">
      <c r="A40" s="194">
        <v>37</v>
      </c>
      <c r="B40" s="197" t="s">
        <v>503</v>
      </c>
      <c r="C40" s="198">
        <v>44083</v>
      </c>
      <c r="D40" s="190" t="s">
        <v>504</v>
      </c>
      <c r="E40" s="195" t="s">
        <v>20</v>
      </c>
      <c r="F40" s="183" t="s">
        <v>505</v>
      </c>
      <c r="G40" s="201" t="s">
        <v>260</v>
      </c>
      <c r="H40" s="198">
        <v>44092</v>
      </c>
      <c r="I40" s="198">
        <v>44097</v>
      </c>
      <c r="J40" s="195">
        <v>7</v>
      </c>
      <c r="K40" s="195">
        <v>10</v>
      </c>
      <c r="L40" s="195" t="s">
        <v>13</v>
      </c>
      <c r="M40" s="195" t="s">
        <v>17</v>
      </c>
      <c r="N40" s="195"/>
      <c r="O40" s="195" t="s">
        <v>17</v>
      </c>
      <c r="P40" s="196">
        <v>44097</v>
      </c>
      <c r="Q40" s="207" t="s">
        <v>303</v>
      </c>
      <c r="R40" s="204" t="s">
        <v>404</v>
      </c>
      <c r="S40" s="176"/>
      <c r="T40" s="176"/>
      <c r="U40" s="176"/>
      <c r="V40" s="176"/>
      <c r="W40" s="176"/>
      <c r="X40" s="176"/>
      <c r="Y40" s="176"/>
    </row>
    <row r="41" spans="1:25" s="175" customFormat="1" ht="69" customHeight="1">
      <c r="A41" s="194">
        <v>38</v>
      </c>
      <c r="B41" s="199" t="s">
        <v>506</v>
      </c>
      <c r="C41" s="200">
        <v>44084</v>
      </c>
      <c r="D41" s="190" t="s">
        <v>509</v>
      </c>
      <c r="E41" s="195" t="s">
        <v>29</v>
      </c>
      <c r="F41" s="185" t="s">
        <v>510</v>
      </c>
      <c r="G41" s="201" t="s">
        <v>260</v>
      </c>
      <c r="H41" s="200">
        <v>44097</v>
      </c>
      <c r="I41" s="200">
        <v>44097</v>
      </c>
      <c r="J41" s="195">
        <v>8</v>
      </c>
      <c r="K41" s="195">
        <v>8</v>
      </c>
      <c r="L41" s="190" t="s">
        <v>519</v>
      </c>
      <c r="M41" s="195" t="s">
        <v>17</v>
      </c>
      <c r="N41" s="195"/>
      <c r="O41" s="195" t="s">
        <v>17</v>
      </c>
      <c r="P41" s="196">
        <v>44097</v>
      </c>
      <c r="Q41" s="208" t="s">
        <v>303</v>
      </c>
      <c r="R41" s="204" t="s">
        <v>404</v>
      </c>
      <c r="S41" s="168"/>
      <c r="T41" s="168"/>
      <c r="U41" s="168"/>
      <c r="V41" s="168"/>
      <c r="W41" s="168"/>
      <c r="X41" s="168"/>
      <c r="Y41" s="168"/>
    </row>
    <row r="42" spans="1:25" s="175" customFormat="1" ht="45" customHeight="1">
      <c r="A42" s="194">
        <v>39</v>
      </c>
      <c r="B42" s="199" t="s">
        <v>507</v>
      </c>
      <c r="C42" s="200">
        <v>44090</v>
      </c>
      <c r="D42" s="190" t="s">
        <v>515</v>
      </c>
      <c r="E42" s="195" t="s">
        <v>20</v>
      </c>
      <c r="F42" s="185" t="s">
        <v>516</v>
      </c>
      <c r="G42" s="201" t="s">
        <v>260</v>
      </c>
      <c r="H42" s="200">
        <v>44096</v>
      </c>
      <c r="I42" s="200">
        <v>44097</v>
      </c>
      <c r="J42" s="195">
        <v>4</v>
      </c>
      <c r="K42" s="195">
        <v>5</v>
      </c>
      <c r="L42" s="195" t="s">
        <v>13</v>
      </c>
      <c r="M42" s="195" t="s">
        <v>17</v>
      </c>
      <c r="N42" s="195"/>
      <c r="O42" s="195" t="s">
        <v>17</v>
      </c>
      <c r="P42" s="196">
        <v>44097</v>
      </c>
      <c r="Q42" s="208" t="s">
        <v>303</v>
      </c>
      <c r="R42" s="204" t="s">
        <v>404</v>
      </c>
      <c r="S42" s="168"/>
      <c r="T42" s="168"/>
      <c r="U42" s="168"/>
      <c r="V42" s="168"/>
      <c r="W42" s="168"/>
      <c r="X42" s="168"/>
      <c r="Y42" s="168"/>
    </row>
    <row r="43" spans="1:25" s="175" customFormat="1" ht="90.75" customHeight="1">
      <c r="A43" s="194">
        <v>40</v>
      </c>
      <c r="B43" s="199" t="s">
        <v>508</v>
      </c>
      <c r="C43" s="200">
        <v>44090</v>
      </c>
      <c r="D43" s="190" t="s">
        <v>517</v>
      </c>
      <c r="E43" s="195" t="s">
        <v>20</v>
      </c>
      <c r="F43" s="185" t="s">
        <v>518</v>
      </c>
      <c r="G43" s="201" t="s">
        <v>260</v>
      </c>
      <c r="H43" s="200">
        <v>44097</v>
      </c>
      <c r="I43" s="200">
        <v>44098</v>
      </c>
      <c r="J43" s="195">
        <v>5</v>
      </c>
      <c r="K43" s="195">
        <v>6</v>
      </c>
      <c r="L43" s="190" t="s">
        <v>519</v>
      </c>
      <c r="M43" s="195" t="s">
        <v>17</v>
      </c>
      <c r="N43" s="195"/>
      <c r="O43" s="195" t="s">
        <v>17</v>
      </c>
      <c r="P43" s="196"/>
      <c r="Q43" s="205" t="s">
        <v>303</v>
      </c>
      <c r="R43" s="204" t="s">
        <v>404</v>
      </c>
      <c r="S43" s="168"/>
      <c r="T43" s="168"/>
      <c r="U43" s="168"/>
      <c r="V43" s="168"/>
      <c r="W43" s="168"/>
      <c r="X43" s="168"/>
      <c r="Y43" s="168"/>
    </row>
    <row r="44" spans="1:25" s="175" customFormat="1" ht="114">
      <c r="A44" s="194">
        <v>41</v>
      </c>
      <c r="B44" s="199" t="s">
        <v>511</v>
      </c>
      <c r="C44" s="200">
        <v>44091</v>
      </c>
      <c r="D44" s="190" t="s">
        <v>520</v>
      </c>
      <c r="E44" s="195" t="s">
        <v>20</v>
      </c>
      <c r="F44" s="185" t="s">
        <v>521</v>
      </c>
      <c r="G44" s="201" t="s">
        <v>260</v>
      </c>
      <c r="H44" s="200">
        <v>44098</v>
      </c>
      <c r="I44" s="200">
        <v>44098</v>
      </c>
      <c r="J44" s="195">
        <v>5</v>
      </c>
      <c r="K44" s="195">
        <v>5</v>
      </c>
      <c r="L44" s="195" t="s">
        <v>13</v>
      </c>
      <c r="M44" s="195" t="s">
        <v>17</v>
      </c>
      <c r="N44" s="195"/>
      <c r="O44" s="195" t="s">
        <v>17</v>
      </c>
      <c r="P44" s="196">
        <v>44098</v>
      </c>
      <c r="Q44" s="205" t="s">
        <v>303</v>
      </c>
      <c r="R44" s="204" t="s">
        <v>404</v>
      </c>
      <c r="S44" s="168"/>
      <c r="T44" s="168"/>
      <c r="U44" s="168"/>
      <c r="V44" s="168"/>
      <c r="W44" s="168"/>
      <c r="X44" s="168"/>
      <c r="Y44" s="168"/>
    </row>
    <row r="45" spans="1:25" s="175" customFormat="1" ht="44.25" customHeight="1">
      <c r="A45" s="194">
        <v>42</v>
      </c>
      <c r="B45" s="199" t="s">
        <v>512</v>
      </c>
      <c r="C45" s="200">
        <v>44095</v>
      </c>
      <c r="D45" s="190" t="s">
        <v>515</v>
      </c>
      <c r="E45" s="195" t="s">
        <v>20</v>
      </c>
      <c r="F45" s="185" t="s">
        <v>522</v>
      </c>
      <c r="G45" s="201" t="s">
        <v>260</v>
      </c>
      <c r="H45" s="200">
        <v>44102</v>
      </c>
      <c r="I45" s="200">
        <v>44102</v>
      </c>
      <c r="J45" s="195">
        <v>5</v>
      </c>
      <c r="K45" s="195">
        <v>5</v>
      </c>
      <c r="L45" s="195" t="s">
        <v>13</v>
      </c>
      <c r="M45" s="195" t="s">
        <v>17</v>
      </c>
      <c r="N45" s="195"/>
      <c r="O45" s="195" t="s">
        <v>17</v>
      </c>
      <c r="P45" s="196">
        <v>44102</v>
      </c>
      <c r="Q45" s="205" t="s">
        <v>303</v>
      </c>
      <c r="R45" s="204" t="s">
        <v>404</v>
      </c>
      <c r="S45" s="168"/>
      <c r="T45" s="168"/>
      <c r="U45" s="168"/>
      <c r="V45" s="168"/>
      <c r="W45" s="168"/>
      <c r="X45" s="168"/>
      <c r="Y45" s="168"/>
    </row>
    <row r="46" spans="1:25" s="175" customFormat="1" ht="142.5" customHeight="1">
      <c r="A46" s="194">
        <v>43</v>
      </c>
      <c r="B46" s="199" t="s">
        <v>513</v>
      </c>
      <c r="C46" s="200">
        <v>44098</v>
      </c>
      <c r="D46" s="190" t="s">
        <v>523</v>
      </c>
      <c r="E46" s="195" t="s">
        <v>20</v>
      </c>
      <c r="F46" s="185" t="s">
        <v>524</v>
      </c>
      <c r="G46" s="201" t="s">
        <v>260</v>
      </c>
      <c r="H46" s="200">
        <v>44099</v>
      </c>
      <c r="I46" s="200">
        <v>44099</v>
      </c>
      <c r="J46" s="195">
        <v>1</v>
      </c>
      <c r="K46" s="195">
        <v>1</v>
      </c>
      <c r="L46" s="195" t="s">
        <v>13</v>
      </c>
      <c r="M46" s="195" t="s">
        <v>17</v>
      </c>
      <c r="N46" s="195"/>
      <c r="O46" s="195" t="s">
        <v>17</v>
      </c>
      <c r="P46" s="196">
        <v>44099</v>
      </c>
      <c r="Q46" s="205" t="s">
        <v>303</v>
      </c>
      <c r="R46" s="204" t="s">
        <v>404</v>
      </c>
      <c r="S46" s="168"/>
      <c r="T46" s="168"/>
      <c r="U46" s="168"/>
      <c r="V46" s="168"/>
      <c r="W46" s="168"/>
      <c r="X46" s="168"/>
      <c r="Y46" s="168"/>
    </row>
    <row r="47" spans="1:25" s="175" customFormat="1" ht="114">
      <c r="A47" s="194">
        <v>44</v>
      </c>
      <c r="B47" s="199" t="s">
        <v>514</v>
      </c>
      <c r="C47" s="200">
        <v>44103</v>
      </c>
      <c r="D47" s="190" t="s">
        <v>525</v>
      </c>
      <c r="E47" s="195" t="s">
        <v>29</v>
      </c>
      <c r="F47" s="185" t="s">
        <v>526</v>
      </c>
      <c r="G47" s="201" t="s">
        <v>260</v>
      </c>
      <c r="H47" s="200">
        <v>44109</v>
      </c>
      <c r="I47" s="200">
        <v>44109</v>
      </c>
      <c r="J47" s="195">
        <v>4</v>
      </c>
      <c r="K47" s="195">
        <v>4</v>
      </c>
      <c r="L47" s="195" t="s">
        <v>13</v>
      </c>
      <c r="M47" s="195" t="s">
        <v>17</v>
      </c>
      <c r="N47" s="195"/>
      <c r="O47" s="195" t="s">
        <v>17</v>
      </c>
      <c r="P47" s="196">
        <v>44109</v>
      </c>
      <c r="Q47" s="205" t="s">
        <v>303</v>
      </c>
      <c r="R47" s="204" t="s">
        <v>404</v>
      </c>
      <c r="S47" s="168"/>
      <c r="T47" s="168"/>
      <c r="U47" s="168"/>
      <c r="V47" s="168"/>
      <c r="W47" s="168"/>
      <c r="X47" s="168"/>
      <c r="Y47" s="168"/>
    </row>
    <row r="48" spans="1:25" s="175" customFormat="1" ht="114">
      <c r="A48" s="194">
        <v>45</v>
      </c>
      <c r="B48" s="199" t="s">
        <v>527</v>
      </c>
      <c r="C48" s="200">
        <v>44104</v>
      </c>
      <c r="D48" s="190" t="s">
        <v>528</v>
      </c>
      <c r="E48" s="195" t="s">
        <v>20</v>
      </c>
      <c r="F48" s="185" t="s">
        <v>529</v>
      </c>
      <c r="G48" s="201" t="s">
        <v>260</v>
      </c>
      <c r="H48" s="200">
        <v>44106</v>
      </c>
      <c r="I48" s="200">
        <v>44106</v>
      </c>
      <c r="J48" s="195">
        <v>2</v>
      </c>
      <c r="K48" s="195">
        <v>2</v>
      </c>
      <c r="L48" s="192" t="s">
        <v>519</v>
      </c>
      <c r="M48" s="195" t="s">
        <v>17</v>
      </c>
      <c r="N48" s="195"/>
      <c r="O48" s="195" t="s">
        <v>17</v>
      </c>
      <c r="P48" s="196"/>
      <c r="Q48" s="205" t="s">
        <v>303</v>
      </c>
      <c r="R48" s="204" t="s">
        <v>404</v>
      </c>
      <c r="S48" s="168"/>
      <c r="T48" s="168"/>
      <c r="U48" s="168"/>
      <c r="V48" s="168"/>
      <c r="W48" s="168"/>
      <c r="X48" s="168"/>
      <c r="Y48" s="168"/>
    </row>
    <row r="49" spans="1:25" s="175" customFormat="1" ht="34.5" thickBot="1">
      <c r="A49" s="224">
        <v>46</v>
      </c>
      <c r="B49" s="199" t="s">
        <v>535</v>
      </c>
      <c r="C49" s="225">
        <v>44112</v>
      </c>
      <c r="D49" s="226" t="s">
        <v>559</v>
      </c>
      <c r="E49" s="226" t="s">
        <v>29</v>
      </c>
      <c r="F49" s="227" t="s">
        <v>560</v>
      </c>
      <c r="G49" s="228" t="s">
        <v>561</v>
      </c>
      <c r="H49" s="229">
        <v>44112</v>
      </c>
      <c r="I49" s="229">
        <v>44112</v>
      </c>
      <c r="J49" s="228">
        <v>1</v>
      </c>
      <c r="K49" s="228">
        <v>1</v>
      </c>
      <c r="L49" s="228" t="s">
        <v>13</v>
      </c>
      <c r="M49" s="228" t="s">
        <v>17</v>
      </c>
      <c r="N49" s="228"/>
      <c r="O49" s="228" t="s">
        <v>17</v>
      </c>
      <c r="P49" s="230">
        <v>44112</v>
      </c>
      <c r="Q49" s="231" t="s">
        <v>303</v>
      </c>
      <c r="R49" s="179"/>
      <c r="S49" s="168"/>
      <c r="T49" s="168"/>
      <c r="U49" s="168"/>
      <c r="V49" s="168"/>
      <c r="W49" s="168"/>
      <c r="X49" s="168"/>
      <c r="Y49" s="168"/>
    </row>
    <row r="50" spans="1:18" ht="31.5">
      <c r="A50" s="232">
        <v>47</v>
      </c>
      <c r="B50" s="199" t="s">
        <v>536</v>
      </c>
      <c r="C50" s="239">
        <v>44125</v>
      </c>
      <c r="D50" s="234" t="s">
        <v>515</v>
      </c>
      <c r="E50" s="234" t="s">
        <v>20</v>
      </c>
      <c r="F50" s="235" t="s">
        <v>562</v>
      </c>
      <c r="G50" s="233" t="s">
        <v>563</v>
      </c>
      <c r="H50" s="239">
        <v>44130</v>
      </c>
      <c r="I50" s="239">
        <v>44130</v>
      </c>
      <c r="J50" s="233">
        <v>3</v>
      </c>
      <c r="K50" s="233">
        <v>3</v>
      </c>
      <c r="L50" s="233" t="s">
        <v>13</v>
      </c>
      <c r="M50" s="233" t="s">
        <v>17</v>
      </c>
      <c r="N50" s="233"/>
      <c r="O50" s="233" t="s">
        <v>17</v>
      </c>
      <c r="P50" s="240">
        <v>44130</v>
      </c>
      <c r="Q50" s="237" t="s">
        <v>303</v>
      </c>
      <c r="R50" s="181"/>
    </row>
    <row r="51" spans="1:18" ht="42.75">
      <c r="A51" s="232">
        <v>48</v>
      </c>
      <c r="B51" s="199" t="s">
        <v>537</v>
      </c>
      <c r="C51" s="239">
        <v>44126</v>
      </c>
      <c r="D51" s="241" t="s">
        <v>796</v>
      </c>
      <c r="E51" s="234" t="s">
        <v>29</v>
      </c>
      <c r="F51" s="235" t="s">
        <v>797</v>
      </c>
      <c r="G51" s="233" t="s">
        <v>190</v>
      </c>
      <c r="H51" s="233"/>
      <c r="I51" s="233"/>
      <c r="J51" s="233"/>
      <c r="K51" s="233"/>
      <c r="L51" s="233" t="s">
        <v>13</v>
      </c>
      <c r="M51" s="233" t="s">
        <v>17</v>
      </c>
      <c r="N51" s="233"/>
      <c r="O51" s="233" t="s">
        <v>17</v>
      </c>
      <c r="P51" s="236"/>
      <c r="Q51" s="237" t="s">
        <v>303</v>
      </c>
      <c r="R51" s="181"/>
    </row>
    <row r="52" spans="1:18" ht="31.5">
      <c r="A52" s="232">
        <v>49</v>
      </c>
      <c r="B52" s="199" t="s">
        <v>538</v>
      </c>
      <c r="C52" s="23"/>
      <c r="D52" s="234" t="s">
        <v>798</v>
      </c>
      <c r="E52" s="238" t="s">
        <v>20</v>
      </c>
      <c r="F52" s="235" t="s">
        <v>799</v>
      </c>
      <c r="G52" s="23" t="s">
        <v>190</v>
      </c>
      <c r="H52" s="23"/>
      <c r="I52" s="23"/>
      <c r="J52" s="23"/>
      <c r="K52" s="23"/>
      <c r="L52" s="23"/>
      <c r="M52" s="23"/>
      <c r="N52" s="23"/>
      <c r="O52" s="23"/>
      <c r="P52" s="164"/>
      <c r="Q52" s="237" t="s">
        <v>303</v>
      </c>
      <c r="R52" s="181"/>
    </row>
    <row r="53" spans="1:18" ht="26.25">
      <c r="A53" s="232">
        <v>50</v>
      </c>
      <c r="B53" s="199" t="s">
        <v>539</v>
      </c>
      <c r="C53" s="23"/>
      <c r="D53" s="234" t="s">
        <v>800</v>
      </c>
      <c r="E53" s="238" t="s">
        <v>20</v>
      </c>
      <c r="F53" s="235" t="s">
        <v>801</v>
      </c>
      <c r="G53" s="23"/>
      <c r="H53" s="23"/>
      <c r="I53" s="23"/>
      <c r="J53" s="23"/>
      <c r="K53" s="23"/>
      <c r="L53" s="23"/>
      <c r="M53" s="23"/>
      <c r="N53" s="23"/>
      <c r="O53" s="23"/>
      <c r="P53" s="164"/>
      <c r="Q53" s="237"/>
      <c r="R53" s="181"/>
    </row>
    <row r="54" spans="1:18" ht="31.5">
      <c r="A54" s="232">
        <v>51</v>
      </c>
      <c r="B54" s="199" t="s">
        <v>540</v>
      </c>
      <c r="C54" s="23"/>
      <c r="D54" s="234" t="s">
        <v>802</v>
      </c>
      <c r="E54" s="124" t="s">
        <v>20</v>
      </c>
      <c r="F54" s="235" t="s">
        <v>803</v>
      </c>
      <c r="G54" s="23"/>
      <c r="H54" s="23"/>
      <c r="I54" s="23"/>
      <c r="J54" s="23"/>
      <c r="K54" s="23"/>
      <c r="L54" s="23"/>
      <c r="M54" s="23"/>
      <c r="N54" s="23"/>
      <c r="O54" s="23"/>
      <c r="P54" s="164"/>
      <c r="Q54" s="237"/>
      <c r="R54" s="181"/>
    </row>
    <row r="55" spans="1:18" ht="26.25">
      <c r="A55" s="232">
        <v>52</v>
      </c>
      <c r="B55" s="199" t="s">
        <v>541</v>
      </c>
      <c r="C55" s="23"/>
      <c r="D55" s="234" t="s">
        <v>804</v>
      </c>
      <c r="E55" s="124"/>
      <c r="F55" s="235" t="s">
        <v>805</v>
      </c>
      <c r="G55" s="23"/>
      <c r="H55" s="23"/>
      <c r="I55" s="23"/>
      <c r="J55" s="23"/>
      <c r="K55" s="23"/>
      <c r="L55" s="23"/>
      <c r="M55" s="23"/>
      <c r="N55" s="23"/>
      <c r="O55" s="23"/>
      <c r="P55" s="164"/>
      <c r="Q55" s="237"/>
      <c r="R55" s="181"/>
    </row>
    <row r="56" spans="1:18" ht="26.25">
      <c r="A56" s="232">
        <v>53</v>
      </c>
      <c r="B56" s="199" t="s">
        <v>542</v>
      </c>
      <c r="C56" s="23"/>
      <c r="D56" s="234" t="s">
        <v>806</v>
      </c>
      <c r="E56" s="238"/>
      <c r="F56" s="235" t="s">
        <v>807</v>
      </c>
      <c r="G56" s="23"/>
      <c r="H56" s="23"/>
      <c r="I56" s="23"/>
      <c r="J56" s="23"/>
      <c r="K56" s="23"/>
      <c r="L56" s="23"/>
      <c r="M56" s="23"/>
      <c r="N56" s="23"/>
      <c r="O56" s="23"/>
      <c r="P56" s="164"/>
      <c r="Q56" s="237"/>
      <c r="R56" s="181"/>
    </row>
    <row r="57" spans="1:18" ht="32.25" thickBot="1">
      <c r="A57" s="232">
        <v>54</v>
      </c>
      <c r="B57" s="199" t="s">
        <v>543</v>
      </c>
      <c r="C57" s="23"/>
      <c r="D57" s="234" t="s">
        <v>808</v>
      </c>
      <c r="E57" s="238"/>
      <c r="F57" s="235" t="s">
        <v>809</v>
      </c>
      <c r="G57" s="23"/>
      <c r="H57" s="23"/>
      <c r="I57" s="23"/>
      <c r="J57" s="23"/>
      <c r="K57" s="23"/>
      <c r="L57" s="23"/>
      <c r="M57" s="23"/>
      <c r="N57" s="23"/>
      <c r="O57" s="23"/>
      <c r="P57" s="164"/>
      <c r="Q57" s="237"/>
      <c r="R57" s="181"/>
    </row>
    <row r="58" spans="1:18" ht="43.5" thickBot="1">
      <c r="A58" s="232">
        <v>55</v>
      </c>
      <c r="B58" s="199" t="s">
        <v>544</v>
      </c>
      <c r="C58" s="119"/>
      <c r="D58" s="340" t="s">
        <v>810</v>
      </c>
      <c r="E58" s="339"/>
      <c r="F58" s="338" t="s">
        <v>811</v>
      </c>
      <c r="G58" s="23"/>
      <c r="H58" s="23"/>
      <c r="I58" s="23"/>
      <c r="J58" s="23"/>
      <c r="K58" s="23"/>
      <c r="L58" s="23"/>
      <c r="M58" s="23"/>
      <c r="N58" s="23"/>
      <c r="O58" s="23"/>
      <c r="P58" s="164"/>
      <c r="Q58" s="237"/>
      <c r="R58" s="181"/>
    </row>
    <row r="59" spans="1:18" ht="43.5" thickBot="1">
      <c r="A59" s="232">
        <v>56</v>
      </c>
      <c r="B59" s="199" t="s">
        <v>545</v>
      </c>
      <c r="C59" s="119"/>
      <c r="D59" s="340" t="s">
        <v>812</v>
      </c>
      <c r="E59" s="339"/>
      <c r="F59" s="338" t="s">
        <v>799</v>
      </c>
      <c r="G59" s="23"/>
      <c r="H59" s="23"/>
      <c r="I59" s="23"/>
      <c r="J59" s="23"/>
      <c r="K59" s="23"/>
      <c r="L59" s="23"/>
      <c r="M59" s="23"/>
      <c r="N59" s="23"/>
      <c r="O59" s="23"/>
      <c r="P59" s="164"/>
      <c r="Q59" s="237"/>
      <c r="R59" s="181"/>
    </row>
    <row r="60" spans="1:18" ht="27" thickBot="1">
      <c r="A60" s="232">
        <v>57</v>
      </c>
      <c r="B60" s="199" t="s">
        <v>546</v>
      </c>
      <c r="C60" s="119"/>
      <c r="D60" s="340" t="s">
        <v>813</v>
      </c>
      <c r="E60" s="339"/>
      <c r="F60" s="338" t="s">
        <v>799</v>
      </c>
      <c r="G60" s="23"/>
      <c r="H60" s="23"/>
      <c r="I60" s="23"/>
      <c r="J60" s="23"/>
      <c r="K60" s="23"/>
      <c r="L60" s="23"/>
      <c r="M60" s="23"/>
      <c r="N60" s="23"/>
      <c r="O60" s="23"/>
      <c r="P60" s="164"/>
      <c r="Q60" s="237"/>
      <c r="R60" s="181"/>
    </row>
    <row r="61" spans="1:18" ht="27" thickBot="1">
      <c r="A61" s="232">
        <v>58</v>
      </c>
      <c r="B61" s="199" t="s">
        <v>547</v>
      </c>
      <c r="C61" s="119"/>
      <c r="D61" s="340" t="s">
        <v>814</v>
      </c>
      <c r="E61" s="339"/>
      <c r="F61" s="338" t="s">
        <v>799</v>
      </c>
      <c r="G61" s="23"/>
      <c r="H61" s="23"/>
      <c r="I61" s="23"/>
      <c r="J61" s="23"/>
      <c r="K61" s="23"/>
      <c r="L61" s="23"/>
      <c r="M61" s="23"/>
      <c r="N61" s="23"/>
      <c r="O61" s="23"/>
      <c r="P61" s="164"/>
      <c r="Q61" s="237"/>
      <c r="R61" s="181"/>
    </row>
    <row r="62" spans="1:18" ht="43.5" thickBot="1">
      <c r="A62" s="232">
        <v>59</v>
      </c>
      <c r="B62" s="199" t="s">
        <v>548</v>
      </c>
      <c r="C62" s="119"/>
      <c r="D62" s="340" t="s">
        <v>816</v>
      </c>
      <c r="E62" s="339"/>
      <c r="F62" s="338" t="s">
        <v>799</v>
      </c>
      <c r="G62" s="23"/>
      <c r="H62" s="23"/>
      <c r="I62" s="23"/>
      <c r="J62" s="23"/>
      <c r="K62" s="23"/>
      <c r="L62" s="23"/>
      <c r="M62" s="23"/>
      <c r="N62" s="23"/>
      <c r="O62" s="23"/>
      <c r="P62" s="164"/>
      <c r="Q62" s="237"/>
      <c r="R62" s="181"/>
    </row>
    <row r="63" spans="1:18" ht="43.5" thickBot="1">
      <c r="A63" s="232">
        <v>60</v>
      </c>
      <c r="B63" s="199" t="s">
        <v>549</v>
      </c>
      <c r="C63" s="119"/>
      <c r="D63" s="340" t="s">
        <v>815</v>
      </c>
      <c r="E63" s="339"/>
      <c r="F63" s="338" t="s">
        <v>799</v>
      </c>
      <c r="G63" s="23"/>
      <c r="H63" s="23"/>
      <c r="I63" s="23"/>
      <c r="J63" s="23"/>
      <c r="K63" s="23"/>
      <c r="L63" s="23"/>
      <c r="M63" s="23"/>
      <c r="N63" s="23"/>
      <c r="O63" s="23"/>
      <c r="P63" s="164"/>
      <c r="Q63" s="237"/>
      <c r="R63" s="181"/>
    </row>
    <row r="64" spans="1:18" ht="43.5" thickBot="1">
      <c r="A64" s="232">
        <v>61</v>
      </c>
      <c r="B64" s="199" t="s">
        <v>550</v>
      </c>
      <c r="C64" s="119"/>
      <c r="D64" s="340" t="s">
        <v>817</v>
      </c>
      <c r="E64" s="339"/>
      <c r="F64" s="338" t="s">
        <v>799</v>
      </c>
      <c r="G64" s="23"/>
      <c r="H64" s="23"/>
      <c r="I64" s="23"/>
      <c r="J64" s="23"/>
      <c r="K64" s="23"/>
      <c r="L64" s="23"/>
      <c r="M64" s="23"/>
      <c r="N64" s="23"/>
      <c r="O64" s="23"/>
      <c r="P64" s="164"/>
      <c r="Q64" s="237"/>
      <c r="R64" s="181"/>
    </row>
    <row r="65" spans="1:18" ht="43.5" thickBot="1">
      <c r="A65" s="232">
        <v>62</v>
      </c>
      <c r="B65" s="199" t="s">
        <v>551</v>
      </c>
      <c r="C65" s="119"/>
      <c r="D65" s="340" t="s">
        <v>818</v>
      </c>
      <c r="E65" s="339"/>
      <c r="F65" s="338" t="s">
        <v>799</v>
      </c>
      <c r="G65" s="23"/>
      <c r="H65" s="23"/>
      <c r="I65" s="23"/>
      <c r="J65" s="23"/>
      <c r="K65" s="23"/>
      <c r="L65" s="23"/>
      <c r="M65" s="23"/>
      <c r="N65" s="23"/>
      <c r="O65" s="23"/>
      <c r="P65" s="164"/>
      <c r="Q65" s="237"/>
      <c r="R65" s="181"/>
    </row>
    <row r="66" spans="1:18" ht="43.5" thickBot="1">
      <c r="A66" s="232">
        <v>63</v>
      </c>
      <c r="B66" s="199" t="s">
        <v>552</v>
      </c>
      <c r="C66" s="119"/>
      <c r="D66" s="340" t="s">
        <v>661</v>
      </c>
      <c r="E66" s="339"/>
      <c r="F66" s="338" t="s">
        <v>819</v>
      </c>
      <c r="G66" s="23"/>
      <c r="H66" s="23"/>
      <c r="I66" s="23"/>
      <c r="J66" s="23"/>
      <c r="K66" s="23"/>
      <c r="L66" s="23"/>
      <c r="M66" s="23"/>
      <c r="N66" s="23"/>
      <c r="O66" s="23"/>
      <c r="P66" s="164"/>
      <c r="Q66" s="237"/>
      <c r="R66" s="181"/>
    </row>
    <row r="67" spans="1:18" ht="42.75" thickBot="1">
      <c r="A67" s="232">
        <v>64</v>
      </c>
      <c r="B67" s="199" t="s">
        <v>553</v>
      </c>
      <c r="C67" s="119"/>
      <c r="D67" s="341" t="s">
        <v>820</v>
      </c>
      <c r="E67" s="339"/>
      <c r="F67" s="338" t="s">
        <v>819</v>
      </c>
      <c r="G67" s="23"/>
      <c r="H67" s="23"/>
      <c r="I67" s="23"/>
      <c r="J67" s="23"/>
      <c r="K67" s="23"/>
      <c r="L67" s="23"/>
      <c r="M67" s="23"/>
      <c r="N67" s="23"/>
      <c r="O67" s="23"/>
      <c r="P67" s="164"/>
      <c r="Q67" s="237"/>
      <c r="R67" s="181"/>
    </row>
    <row r="68" spans="1:18" ht="43.5" thickBot="1">
      <c r="A68" s="232">
        <v>65</v>
      </c>
      <c r="B68" s="199" t="s">
        <v>554</v>
      </c>
      <c r="C68" s="119"/>
      <c r="D68" s="340" t="s">
        <v>821</v>
      </c>
      <c r="E68" s="339"/>
      <c r="F68" s="338" t="s">
        <v>819</v>
      </c>
      <c r="G68" s="23"/>
      <c r="H68" s="23"/>
      <c r="I68" s="23"/>
      <c r="J68" s="23"/>
      <c r="K68" s="23"/>
      <c r="L68" s="23"/>
      <c r="M68" s="23"/>
      <c r="N68" s="23"/>
      <c r="O68" s="23"/>
      <c r="P68" s="164"/>
      <c r="Q68" s="237"/>
      <c r="R68" s="181"/>
    </row>
    <row r="69" spans="1:18" ht="27" thickBot="1">
      <c r="A69" s="232">
        <v>66</v>
      </c>
      <c r="B69" s="199" t="s">
        <v>555</v>
      </c>
      <c r="C69" s="119"/>
      <c r="D69" s="340" t="s">
        <v>822</v>
      </c>
      <c r="E69" s="339"/>
      <c r="F69" s="338" t="s">
        <v>823</v>
      </c>
      <c r="G69" s="23"/>
      <c r="H69" s="23"/>
      <c r="I69" s="23"/>
      <c r="J69" s="23"/>
      <c r="K69" s="23"/>
      <c r="L69" s="23"/>
      <c r="M69" s="23"/>
      <c r="N69" s="23"/>
      <c r="O69" s="23"/>
      <c r="P69" s="164"/>
      <c r="Q69" s="237"/>
      <c r="R69" s="181"/>
    </row>
    <row r="70" spans="1:18" ht="43.5" thickBot="1">
      <c r="A70" s="232">
        <v>67</v>
      </c>
      <c r="B70" s="199" t="s">
        <v>556</v>
      </c>
      <c r="C70" s="119"/>
      <c r="D70" s="340" t="s">
        <v>824</v>
      </c>
      <c r="E70" s="339"/>
      <c r="F70" s="338" t="s">
        <v>799</v>
      </c>
      <c r="G70" s="23"/>
      <c r="H70" s="23"/>
      <c r="I70" s="23"/>
      <c r="J70" s="23"/>
      <c r="K70" s="23"/>
      <c r="L70" s="23"/>
      <c r="M70" s="23"/>
      <c r="N70" s="23"/>
      <c r="O70" s="23"/>
      <c r="P70" s="164"/>
      <c r="Q70" s="237"/>
      <c r="R70" s="181"/>
    </row>
    <row r="71" spans="1:18" ht="27" thickBot="1">
      <c r="A71" s="232">
        <v>68</v>
      </c>
      <c r="B71" s="199" t="s">
        <v>557</v>
      </c>
      <c r="C71" s="119"/>
      <c r="D71" s="340" t="s">
        <v>481</v>
      </c>
      <c r="E71" s="339"/>
      <c r="F71" s="337" t="s">
        <v>825</v>
      </c>
      <c r="G71" s="23"/>
      <c r="H71" s="23"/>
      <c r="I71" s="23"/>
      <c r="J71" s="23"/>
      <c r="K71" s="23"/>
      <c r="L71" s="23"/>
      <c r="M71" s="23"/>
      <c r="N71" s="23"/>
      <c r="O71" s="23"/>
      <c r="P71" s="164"/>
      <c r="Q71" s="237"/>
      <c r="R71" s="181"/>
    </row>
    <row r="72" spans="1:18" ht="27" thickBot="1">
      <c r="A72" s="232">
        <v>69</v>
      </c>
      <c r="B72" s="199" t="s">
        <v>558</v>
      </c>
      <c r="C72" s="119"/>
      <c r="D72" s="340" t="s">
        <v>515</v>
      </c>
      <c r="E72" s="339"/>
      <c r="F72" s="338" t="s">
        <v>826</v>
      </c>
      <c r="G72" s="23"/>
      <c r="H72" s="23"/>
      <c r="I72" s="23"/>
      <c r="J72" s="23"/>
      <c r="K72" s="23"/>
      <c r="L72" s="23"/>
      <c r="M72" s="23"/>
      <c r="N72" s="23"/>
      <c r="O72" s="23"/>
      <c r="P72" s="164"/>
      <c r="Q72" s="237"/>
      <c r="R72" s="181"/>
    </row>
    <row r="73" spans="1:18" ht="15.75">
      <c r="A73" s="145"/>
      <c r="B73" s="145"/>
      <c r="C73" s="23"/>
      <c r="D73" s="238"/>
      <c r="E73" s="238"/>
      <c r="F73" s="235"/>
      <c r="G73" s="23"/>
      <c r="H73" s="23"/>
      <c r="I73" s="23"/>
      <c r="J73" s="23"/>
      <c r="K73" s="23"/>
      <c r="L73" s="23"/>
      <c r="M73" s="23"/>
      <c r="N73" s="23"/>
      <c r="O73" s="23"/>
      <c r="P73" s="164"/>
      <c r="Q73" s="237"/>
      <c r="R73" s="181"/>
    </row>
    <row r="74" spans="6:18" ht="15.75">
      <c r="F74" s="178"/>
      <c r="Q74" s="180"/>
      <c r="R74" s="181"/>
    </row>
    <row r="75" spans="6:18" ht="15.75">
      <c r="F75" s="178"/>
      <c r="Q75" s="180"/>
      <c r="R75" s="181"/>
    </row>
    <row r="76" spans="6:18" ht="15.75">
      <c r="F76" s="178"/>
      <c r="Q76" s="180"/>
      <c r="R76" s="181"/>
    </row>
    <row r="77" spans="6:18" ht="15.75">
      <c r="F77" s="178"/>
      <c r="Q77" s="180"/>
      <c r="R77" s="181"/>
    </row>
    <row r="78" spans="6:18" ht="15.75">
      <c r="F78" s="178"/>
      <c r="Q78" s="180"/>
      <c r="R78" s="181"/>
    </row>
    <row r="79" spans="6:18" ht="15.75">
      <c r="F79" s="178"/>
      <c r="Q79" s="180"/>
      <c r="R79" s="181"/>
    </row>
    <row r="80" spans="6:18" ht="15.75">
      <c r="F80" s="178"/>
      <c r="Q80" s="180"/>
      <c r="R80" s="181"/>
    </row>
    <row r="81" spans="6:18" ht="15.75">
      <c r="F81" s="178"/>
      <c r="Q81" s="180"/>
      <c r="R81" s="181"/>
    </row>
    <row r="82" spans="6:18" ht="15.75">
      <c r="F82" s="178"/>
      <c r="Q82" s="180"/>
      <c r="R82" s="181"/>
    </row>
    <row r="83" spans="6:18" ht="15.75">
      <c r="F83" s="178"/>
      <c r="Q83" s="180"/>
      <c r="R83" s="181"/>
    </row>
    <row r="84" spans="6:18" ht="15.75">
      <c r="F84" s="178"/>
      <c r="Q84" s="180"/>
      <c r="R84" s="181"/>
    </row>
    <row r="85" spans="6:18" ht="15.75">
      <c r="F85" s="178"/>
      <c r="Q85" s="180"/>
      <c r="R85" s="181"/>
    </row>
    <row r="86" spans="6:18" ht="15.75">
      <c r="F86" s="178"/>
      <c r="Q86" s="180"/>
      <c r="R86" s="181"/>
    </row>
    <row r="87" spans="6:18" ht="15.75">
      <c r="F87" s="178"/>
      <c r="Q87" s="180"/>
      <c r="R87" s="181"/>
    </row>
    <row r="88" spans="6:18" ht="15.75">
      <c r="F88" s="178"/>
      <c r="Q88" s="180"/>
      <c r="R88" s="181"/>
    </row>
    <row r="89" spans="6:18" ht="15.75">
      <c r="F89" s="178"/>
      <c r="Q89" s="180"/>
      <c r="R89" s="181"/>
    </row>
    <row r="90" spans="6:18" ht="15.75">
      <c r="F90" s="178"/>
      <c r="Q90" s="180"/>
      <c r="R90" s="181"/>
    </row>
    <row r="91" spans="6:18" ht="15.75">
      <c r="F91" s="178"/>
      <c r="Q91" s="180"/>
      <c r="R91" s="181"/>
    </row>
    <row r="92" spans="6:18" ht="15.75">
      <c r="F92" s="178"/>
      <c r="Q92" s="180"/>
      <c r="R92" s="181"/>
    </row>
    <row r="93" spans="6:18" ht="15.75">
      <c r="F93" s="178"/>
      <c r="Q93" s="180"/>
      <c r="R93" s="181"/>
    </row>
    <row r="94" spans="6:18" ht="15.75">
      <c r="F94" s="178"/>
      <c r="Q94" s="180"/>
      <c r="R94" s="181"/>
    </row>
    <row r="95" spans="6:18" ht="15.75">
      <c r="F95" s="178"/>
      <c r="Q95" s="180"/>
      <c r="R95" s="181"/>
    </row>
    <row r="96" spans="6:18" ht="15.75">
      <c r="F96" s="178"/>
      <c r="Q96" s="180"/>
      <c r="R96" s="181"/>
    </row>
    <row r="97" spans="6:18" ht="15.75">
      <c r="F97" s="178"/>
      <c r="Q97" s="180"/>
      <c r="R97" s="181"/>
    </row>
    <row r="98" spans="6:18" ht="15.75">
      <c r="F98" s="178"/>
      <c r="Q98" s="180"/>
      <c r="R98" s="181"/>
    </row>
    <row r="99" spans="6:18" ht="15.75">
      <c r="F99" s="178"/>
      <c r="Q99" s="180"/>
      <c r="R99" s="181"/>
    </row>
    <row r="100" spans="6:18" ht="15.75">
      <c r="F100" s="178"/>
      <c r="Q100" s="180"/>
      <c r="R100" s="181"/>
    </row>
    <row r="101" spans="6:18" ht="15.75">
      <c r="F101" s="178"/>
      <c r="Q101" s="180"/>
      <c r="R101" s="181"/>
    </row>
    <row r="102" spans="6:18" ht="15.75">
      <c r="F102" s="178"/>
      <c r="Q102" s="180"/>
      <c r="R102" s="181"/>
    </row>
    <row r="103" spans="6:18" ht="15.75">
      <c r="F103" s="178"/>
      <c r="Q103" s="180"/>
      <c r="R103" s="181"/>
    </row>
    <row r="104" spans="6:18" ht="15.75">
      <c r="F104" s="178"/>
      <c r="Q104" s="180"/>
      <c r="R104" s="181"/>
    </row>
    <row r="105" spans="6:18" ht="15.75">
      <c r="F105" s="178"/>
      <c r="Q105" s="180"/>
      <c r="R105" s="181"/>
    </row>
    <row r="106" spans="6:18" ht="15.75">
      <c r="F106" s="178"/>
      <c r="Q106" s="180"/>
      <c r="R106" s="181"/>
    </row>
    <row r="107" spans="6:18" ht="15.75">
      <c r="F107" s="178"/>
      <c r="Q107" s="180"/>
      <c r="R107" s="181"/>
    </row>
    <row r="108" spans="6:18" ht="15.75">
      <c r="F108" s="178"/>
      <c r="Q108" s="180"/>
      <c r="R108" s="181"/>
    </row>
    <row r="109" spans="6:18" ht="15.75">
      <c r="F109" s="178"/>
      <c r="Q109" s="180"/>
      <c r="R109" s="181"/>
    </row>
    <row r="110" spans="6:18" ht="15.75">
      <c r="F110" s="178"/>
      <c r="Q110" s="180"/>
      <c r="R110" s="181"/>
    </row>
    <row r="111" spans="6:18" ht="15.75">
      <c r="F111" s="178"/>
      <c r="Q111" s="180"/>
      <c r="R111" s="181"/>
    </row>
    <row r="112" spans="6:18" ht="15.75">
      <c r="F112" s="178"/>
      <c r="Q112" s="180"/>
      <c r="R112" s="181"/>
    </row>
    <row r="113" spans="6:18" ht="15.75">
      <c r="F113" s="178"/>
      <c r="Q113" s="180"/>
      <c r="R113" s="181"/>
    </row>
    <row r="114" spans="6:18" ht="15.75">
      <c r="F114" s="178"/>
      <c r="Q114" s="180"/>
      <c r="R114" s="181"/>
    </row>
    <row r="115" spans="6:18" ht="15.75">
      <c r="F115" s="178"/>
      <c r="Q115" s="180"/>
      <c r="R115" s="181"/>
    </row>
    <row r="116" spans="6:18" ht="15.75">
      <c r="F116" s="178"/>
      <c r="Q116" s="180"/>
      <c r="R116" s="181"/>
    </row>
    <row r="117" spans="6:18" ht="15.75">
      <c r="F117" s="178"/>
      <c r="Q117" s="180"/>
      <c r="R117" s="181"/>
    </row>
    <row r="118" spans="6:18" ht="15.75">
      <c r="F118" s="178"/>
      <c r="Q118" s="180"/>
      <c r="R118" s="181"/>
    </row>
    <row r="119" spans="6:18" ht="15.75">
      <c r="F119" s="178"/>
      <c r="Q119" s="180"/>
      <c r="R119" s="181"/>
    </row>
    <row r="120" spans="6:18" ht="15.75">
      <c r="F120" s="178"/>
      <c r="Q120" s="180"/>
      <c r="R120" s="181"/>
    </row>
    <row r="121" spans="6:18" ht="15.75">
      <c r="F121" s="178"/>
      <c r="Q121" s="180"/>
      <c r="R121" s="181"/>
    </row>
    <row r="122" spans="6:18" ht="15.75">
      <c r="F122" s="178"/>
      <c r="Q122" s="180"/>
      <c r="R122" s="181"/>
    </row>
    <row r="123" spans="6:18" ht="15.75">
      <c r="F123" s="178"/>
      <c r="Q123" s="180"/>
      <c r="R123" s="181"/>
    </row>
    <row r="124" spans="6:18" ht="15.75">
      <c r="F124" s="178"/>
      <c r="Q124" s="180"/>
      <c r="R124" s="181"/>
    </row>
    <row r="125" spans="6:18" ht="15.75">
      <c r="F125" s="178"/>
      <c r="Q125" s="180"/>
      <c r="R125" s="181"/>
    </row>
    <row r="126" spans="6:18" ht="15.75">
      <c r="F126" s="178"/>
      <c r="Q126" s="180"/>
      <c r="R126" s="181"/>
    </row>
    <row r="127" spans="6:18" ht="15.75">
      <c r="F127" s="178"/>
      <c r="Q127" s="180"/>
      <c r="R127" s="181"/>
    </row>
    <row r="128" spans="6:18" ht="15.75">
      <c r="F128" s="178"/>
      <c r="Q128" s="180"/>
      <c r="R128" s="181"/>
    </row>
    <row r="129" spans="6:18" ht="15.75">
      <c r="F129" s="178"/>
      <c r="Q129" s="180"/>
      <c r="R129" s="181"/>
    </row>
    <row r="130" spans="6:18" ht="15.75">
      <c r="F130" s="178"/>
      <c r="Q130" s="180"/>
      <c r="R130" s="181"/>
    </row>
    <row r="131" spans="6:18" ht="15.75">
      <c r="F131" s="178"/>
      <c r="Q131" s="180"/>
      <c r="R131" s="181"/>
    </row>
    <row r="132" spans="6:18" ht="15.75">
      <c r="F132" s="178"/>
      <c r="Q132" s="180"/>
      <c r="R132" s="181"/>
    </row>
    <row r="133" spans="6:18" ht="15.75">
      <c r="F133" s="178"/>
      <c r="Q133" s="180"/>
      <c r="R133" s="181"/>
    </row>
    <row r="134" spans="6:18" ht="15.75">
      <c r="F134" s="178"/>
      <c r="Q134" s="180"/>
      <c r="R134" s="181"/>
    </row>
    <row r="135" spans="6:18" ht="15.75">
      <c r="F135" s="178"/>
      <c r="Q135" s="180"/>
      <c r="R135" s="181"/>
    </row>
    <row r="136" spans="6:18" ht="15.75">
      <c r="F136" s="178"/>
      <c r="Q136" s="180"/>
      <c r="R136" s="181"/>
    </row>
    <row r="137" spans="6:18" ht="15.75">
      <c r="F137" s="178"/>
      <c r="Q137" s="180"/>
      <c r="R137" s="181"/>
    </row>
    <row r="138" spans="6:18" ht="15.75">
      <c r="F138" s="178"/>
      <c r="Q138" s="180"/>
      <c r="R138" s="181"/>
    </row>
    <row r="139" spans="6:18" ht="15.75">
      <c r="F139" s="178"/>
      <c r="Q139" s="180"/>
      <c r="R139" s="181"/>
    </row>
    <row r="140" spans="6:18" ht="15.75">
      <c r="F140" s="178"/>
      <c r="Q140" s="180"/>
      <c r="R140" s="181"/>
    </row>
    <row r="141" spans="6:18" ht="15.75">
      <c r="F141" s="178"/>
      <c r="Q141" s="180"/>
      <c r="R141" s="181"/>
    </row>
    <row r="142" spans="6:18" ht="15.75">
      <c r="F142" s="178"/>
      <c r="Q142" s="180"/>
      <c r="R142" s="181"/>
    </row>
    <row r="143" ht="15.75">
      <c r="F143" s="178"/>
    </row>
    <row r="144" ht="15.75">
      <c r="F144" s="178"/>
    </row>
    <row r="145" ht="15.75">
      <c r="F145" s="178"/>
    </row>
    <row r="146" ht="15.75">
      <c r="F146" s="178"/>
    </row>
    <row r="147" ht="15.75">
      <c r="F147" s="178"/>
    </row>
    <row r="148" ht="15.75">
      <c r="F148" s="178"/>
    </row>
    <row r="149" ht="15.75">
      <c r="F149" s="178"/>
    </row>
    <row r="150" ht="15.75">
      <c r="F150" s="178"/>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8.xml><?xml version="1.0" encoding="utf-8"?>
<worksheet xmlns="http://schemas.openxmlformats.org/spreadsheetml/2006/main" xmlns:r="http://schemas.openxmlformats.org/officeDocument/2006/relationships">
  <sheetPr>
    <pageSetUpPr fitToPage="1"/>
  </sheetPr>
  <dimension ref="A1:Z142"/>
  <sheetViews>
    <sheetView zoomScale="60" zoomScaleNormal="60" zoomScalePageLayoutView="0" workbookViewId="0" topLeftCell="H1">
      <pane ySplit="3" topLeftCell="A69" activePane="bottomLeft" state="frozen"/>
      <selection pane="topLeft" activeCell="F1" sqref="F1"/>
      <selection pane="bottomLeft" activeCell="G71" sqref="G71"/>
    </sheetView>
  </sheetViews>
  <sheetFormatPr defaultColWidth="11.421875" defaultRowHeight="15"/>
  <cols>
    <col min="1" max="1" width="8.8515625" style="146" customWidth="1"/>
    <col min="2" max="2" width="22.7109375" style="146" customWidth="1"/>
    <col min="3" max="3" width="25.140625" style="0" bestFit="1" customWidth="1"/>
    <col min="4" max="4" width="33.7109375" style="267" bestFit="1" customWidth="1"/>
    <col min="5" max="5" width="34.140625" style="182" customWidth="1"/>
    <col min="6" max="6" width="15.28125" style="182" bestFit="1" customWidth="1"/>
    <col min="7" max="7" width="141.00390625" style="264"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65" bestFit="1" customWidth="1"/>
    <col min="18" max="18" width="24.140625" style="159" bestFit="1" customWidth="1"/>
    <col min="19" max="19" width="30.57421875" style="173" customWidth="1"/>
    <col min="20" max="26" width="11.421875" style="165" customWidth="1"/>
  </cols>
  <sheetData>
    <row r="1" spans="1:19" ht="26.25">
      <c r="A1" s="409" t="s">
        <v>411</v>
      </c>
      <c r="B1" s="410"/>
      <c r="C1" s="410"/>
      <c r="D1" s="410"/>
      <c r="E1" s="410"/>
      <c r="F1" s="410"/>
      <c r="G1" s="410"/>
      <c r="H1" s="410"/>
      <c r="I1" s="410"/>
      <c r="J1" s="410"/>
      <c r="K1" s="410"/>
      <c r="L1" s="410"/>
      <c r="M1" s="410"/>
      <c r="N1" s="410"/>
      <c r="O1" s="410"/>
      <c r="P1" s="410"/>
      <c r="Q1" s="410"/>
      <c r="R1" s="410"/>
      <c r="S1" s="411"/>
    </row>
    <row r="2" spans="1:19" ht="26.25">
      <c r="A2" s="412" t="s">
        <v>564</v>
      </c>
      <c r="B2" s="413"/>
      <c r="C2" s="413"/>
      <c r="D2" s="413"/>
      <c r="E2" s="413"/>
      <c r="F2" s="413"/>
      <c r="G2" s="413"/>
      <c r="H2" s="413"/>
      <c r="I2" s="413"/>
      <c r="J2" s="413"/>
      <c r="K2" s="413"/>
      <c r="L2" s="413"/>
      <c r="M2" s="413"/>
      <c r="N2" s="413"/>
      <c r="O2" s="413"/>
      <c r="P2" s="413"/>
      <c r="Q2" s="413"/>
      <c r="R2" s="413"/>
      <c r="S2" s="414"/>
    </row>
    <row r="3" spans="1:26" s="217" customFormat="1" ht="224.25" customHeight="1">
      <c r="A3" s="214" t="s">
        <v>0</v>
      </c>
      <c r="B3" s="215" t="s">
        <v>8</v>
      </c>
      <c r="C3" s="215" t="s">
        <v>1</v>
      </c>
      <c r="D3" s="215" t="s">
        <v>3</v>
      </c>
      <c r="E3" s="215" t="s">
        <v>648</v>
      </c>
      <c r="F3" s="215" t="s">
        <v>18</v>
      </c>
      <c r="G3" s="256" t="s">
        <v>2</v>
      </c>
      <c r="H3" s="209" t="s">
        <v>312</v>
      </c>
      <c r="I3" s="210" t="s">
        <v>7</v>
      </c>
      <c r="J3" s="211" t="s">
        <v>6</v>
      </c>
      <c r="K3" s="212" t="s">
        <v>16</v>
      </c>
      <c r="L3" s="211" t="s">
        <v>15</v>
      </c>
      <c r="M3" s="209" t="s">
        <v>311</v>
      </c>
      <c r="N3" s="209" t="s">
        <v>310</v>
      </c>
      <c r="O3" s="209" t="s">
        <v>9</v>
      </c>
      <c r="P3" s="209" t="s">
        <v>309</v>
      </c>
      <c r="Q3" s="209" t="s">
        <v>46</v>
      </c>
      <c r="R3" s="209" t="s">
        <v>47</v>
      </c>
      <c r="S3" s="213" t="s">
        <v>114</v>
      </c>
      <c r="T3" s="216"/>
      <c r="U3" s="216"/>
      <c r="V3" s="216"/>
      <c r="W3" s="216"/>
      <c r="X3" s="216"/>
      <c r="Y3" s="216"/>
      <c r="Z3" s="216"/>
    </row>
    <row r="4" spans="1:26" s="168" customFormat="1" ht="118.5" customHeight="1">
      <c r="A4" s="189">
        <v>1</v>
      </c>
      <c r="B4" s="190" t="s">
        <v>565</v>
      </c>
      <c r="C4" s="191">
        <v>44201</v>
      </c>
      <c r="D4" s="190" t="s">
        <v>566</v>
      </c>
      <c r="E4" s="190" t="s">
        <v>649</v>
      </c>
      <c r="F4" s="190" t="s">
        <v>752</v>
      </c>
      <c r="G4" s="257" t="s">
        <v>567</v>
      </c>
      <c r="H4" s="190" t="s">
        <v>260</v>
      </c>
      <c r="I4" s="191">
        <v>44207</v>
      </c>
      <c r="J4" s="191">
        <v>44207</v>
      </c>
      <c r="K4" s="190">
        <v>4</v>
      </c>
      <c r="L4" s="190">
        <v>4</v>
      </c>
      <c r="M4" s="190" t="s">
        <v>264</v>
      </c>
      <c r="N4" s="190" t="s">
        <v>17</v>
      </c>
      <c r="O4" s="190"/>
      <c r="P4" s="190" t="s">
        <v>17</v>
      </c>
      <c r="Q4" s="191">
        <v>44207</v>
      </c>
      <c r="R4" s="202" t="s">
        <v>299</v>
      </c>
      <c r="S4" s="203"/>
      <c r="T4" s="165"/>
      <c r="U4" s="165"/>
      <c r="V4" s="165"/>
      <c r="W4" s="165"/>
      <c r="X4" s="165"/>
      <c r="Y4" s="165"/>
      <c r="Z4" s="165"/>
    </row>
    <row r="5" spans="1:19" s="165" customFormat="1" ht="52.5">
      <c r="A5" s="189">
        <v>2</v>
      </c>
      <c r="B5" s="190" t="s">
        <v>568</v>
      </c>
      <c r="C5" s="191">
        <v>44210</v>
      </c>
      <c r="D5" s="190" t="s">
        <v>573</v>
      </c>
      <c r="E5" s="190" t="s">
        <v>650</v>
      </c>
      <c r="F5" s="190" t="s">
        <v>753</v>
      </c>
      <c r="G5" s="257" t="s">
        <v>574</v>
      </c>
      <c r="H5" s="190" t="s">
        <v>260</v>
      </c>
      <c r="I5" s="191">
        <v>44218</v>
      </c>
      <c r="J5" s="191">
        <v>44218</v>
      </c>
      <c r="K5" s="190">
        <v>6</v>
      </c>
      <c r="L5" s="190">
        <v>6</v>
      </c>
      <c r="M5" s="190" t="s">
        <v>264</v>
      </c>
      <c r="N5" s="190" t="s">
        <v>17</v>
      </c>
      <c r="O5" s="190"/>
      <c r="P5" s="190" t="s">
        <v>17</v>
      </c>
      <c r="Q5" s="191">
        <v>44218</v>
      </c>
      <c r="R5" s="202" t="s">
        <v>299</v>
      </c>
      <c r="S5" s="203"/>
    </row>
    <row r="6" spans="1:26" s="168" customFormat="1" ht="52.5">
      <c r="A6" s="189">
        <v>3</v>
      </c>
      <c r="B6" s="190" t="s">
        <v>569</v>
      </c>
      <c r="C6" s="191">
        <v>44215</v>
      </c>
      <c r="D6" s="190" t="s">
        <v>575</v>
      </c>
      <c r="E6" s="190" t="s">
        <v>650</v>
      </c>
      <c r="F6" s="190" t="s">
        <v>752</v>
      </c>
      <c r="G6" s="257" t="s">
        <v>576</v>
      </c>
      <c r="H6" s="190" t="s">
        <v>260</v>
      </c>
      <c r="I6" s="191">
        <v>44222</v>
      </c>
      <c r="J6" s="191">
        <v>44222</v>
      </c>
      <c r="K6" s="190">
        <v>5</v>
      </c>
      <c r="L6" s="190">
        <v>5</v>
      </c>
      <c r="M6" s="190" t="s">
        <v>264</v>
      </c>
      <c r="N6" s="190" t="s">
        <v>17</v>
      </c>
      <c r="O6" s="190"/>
      <c r="P6" s="190" t="s">
        <v>17</v>
      </c>
      <c r="Q6" s="191">
        <v>44222</v>
      </c>
      <c r="R6" s="202" t="s">
        <v>299</v>
      </c>
      <c r="S6" s="203"/>
      <c r="T6" s="165"/>
      <c r="U6" s="165"/>
      <c r="V6" s="165"/>
      <c r="W6" s="165"/>
      <c r="X6" s="165"/>
      <c r="Y6" s="165"/>
      <c r="Z6" s="165"/>
    </row>
    <row r="7" spans="1:26" s="168" customFormat="1" ht="39">
      <c r="A7" s="189">
        <v>4</v>
      </c>
      <c r="B7" s="190" t="s">
        <v>570</v>
      </c>
      <c r="C7" s="191">
        <v>44221</v>
      </c>
      <c r="D7" s="190" t="s">
        <v>577</v>
      </c>
      <c r="E7" s="190" t="s">
        <v>649</v>
      </c>
      <c r="F7" s="190" t="s">
        <v>752</v>
      </c>
      <c r="G7" s="257" t="s">
        <v>578</v>
      </c>
      <c r="H7" s="190" t="s">
        <v>260</v>
      </c>
      <c r="I7" s="191">
        <v>44228</v>
      </c>
      <c r="J7" s="191">
        <v>44228</v>
      </c>
      <c r="K7" s="190">
        <v>5</v>
      </c>
      <c r="L7" s="190">
        <v>5</v>
      </c>
      <c r="M7" s="190" t="s">
        <v>264</v>
      </c>
      <c r="N7" s="190" t="s">
        <v>17</v>
      </c>
      <c r="O7" s="190"/>
      <c r="P7" s="190" t="s">
        <v>17</v>
      </c>
      <c r="Q7" s="191">
        <v>44228</v>
      </c>
      <c r="R7" s="202" t="s">
        <v>299</v>
      </c>
      <c r="S7" s="203"/>
      <c r="T7" s="165"/>
      <c r="U7" s="165"/>
      <c r="V7" s="165"/>
      <c r="W7" s="165"/>
      <c r="X7" s="165"/>
      <c r="Y7" s="165"/>
      <c r="Z7" s="165"/>
    </row>
    <row r="8" spans="1:26" s="168" customFormat="1" ht="54" customHeight="1">
      <c r="A8" s="189">
        <v>5</v>
      </c>
      <c r="B8" s="190" t="s">
        <v>571</v>
      </c>
      <c r="C8" s="191">
        <v>44231</v>
      </c>
      <c r="D8" s="190" t="s">
        <v>579</v>
      </c>
      <c r="E8" s="190" t="s">
        <v>649</v>
      </c>
      <c r="F8" s="190" t="s">
        <v>752</v>
      </c>
      <c r="G8" s="258" t="s">
        <v>580</v>
      </c>
      <c r="H8" s="190" t="s">
        <v>260</v>
      </c>
      <c r="I8" s="191">
        <v>44235</v>
      </c>
      <c r="J8" s="191">
        <v>44235</v>
      </c>
      <c r="K8" s="190">
        <v>2</v>
      </c>
      <c r="L8" s="190">
        <v>2</v>
      </c>
      <c r="M8" s="190" t="s">
        <v>264</v>
      </c>
      <c r="N8" s="190" t="s">
        <v>17</v>
      </c>
      <c r="O8" s="190"/>
      <c r="P8" s="190" t="s">
        <v>17</v>
      </c>
      <c r="Q8" s="191">
        <v>44235</v>
      </c>
      <c r="R8" s="202" t="s">
        <v>299</v>
      </c>
      <c r="S8" s="203"/>
      <c r="T8" s="165"/>
      <c r="U8" s="165"/>
      <c r="V8" s="165"/>
      <c r="W8" s="165"/>
      <c r="X8" s="165"/>
      <c r="Y8" s="165"/>
      <c r="Z8" s="165"/>
    </row>
    <row r="9" spans="1:19" s="172" customFormat="1" ht="54" customHeight="1">
      <c r="A9" s="189">
        <v>6</v>
      </c>
      <c r="B9" s="190" t="s">
        <v>572</v>
      </c>
      <c r="C9" s="193">
        <v>44237</v>
      </c>
      <c r="D9" s="190" t="s">
        <v>608</v>
      </c>
      <c r="E9" s="190" t="s">
        <v>650</v>
      </c>
      <c r="F9" s="190" t="s">
        <v>752</v>
      </c>
      <c r="G9" s="254" t="s">
        <v>609</v>
      </c>
      <c r="H9" s="190" t="s">
        <v>260</v>
      </c>
      <c r="I9" s="193">
        <v>44242</v>
      </c>
      <c r="J9" s="193">
        <v>44242</v>
      </c>
      <c r="K9" s="190">
        <v>3</v>
      </c>
      <c r="L9" s="190">
        <v>3</v>
      </c>
      <c r="M9" s="190" t="s">
        <v>264</v>
      </c>
      <c r="N9" s="190" t="s">
        <v>17</v>
      </c>
      <c r="O9" s="190"/>
      <c r="P9" s="190" t="s">
        <v>17</v>
      </c>
      <c r="Q9" s="191">
        <v>44242</v>
      </c>
      <c r="R9" s="202" t="s">
        <v>299</v>
      </c>
      <c r="S9" s="203"/>
    </row>
    <row r="10" spans="1:19" s="172" customFormat="1" ht="51.75" customHeight="1">
      <c r="A10" s="189">
        <v>7</v>
      </c>
      <c r="B10" s="190" t="s">
        <v>581</v>
      </c>
      <c r="C10" s="193">
        <v>44238</v>
      </c>
      <c r="D10" s="190" t="s">
        <v>610</v>
      </c>
      <c r="E10" s="190" t="s">
        <v>649</v>
      </c>
      <c r="F10" s="190" t="s">
        <v>752</v>
      </c>
      <c r="G10" s="265" t="s">
        <v>611</v>
      </c>
      <c r="H10" s="190" t="s">
        <v>260</v>
      </c>
      <c r="I10" s="193">
        <v>44249</v>
      </c>
      <c r="J10" s="193">
        <v>44249</v>
      </c>
      <c r="K10" s="190">
        <v>7</v>
      </c>
      <c r="L10" s="190">
        <v>7</v>
      </c>
      <c r="M10" s="190" t="s">
        <v>264</v>
      </c>
      <c r="N10" s="190" t="s">
        <v>17</v>
      </c>
      <c r="O10" s="190"/>
      <c r="P10" s="190" t="s">
        <v>17</v>
      </c>
      <c r="Q10" s="191">
        <v>44249</v>
      </c>
      <c r="R10" s="202" t="s">
        <v>299</v>
      </c>
      <c r="S10" s="203"/>
    </row>
    <row r="11" spans="1:19" s="172" customFormat="1" ht="39">
      <c r="A11" s="221">
        <v>8</v>
      </c>
      <c r="B11" s="219" t="s">
        <v>582</v>
      </c>
      <c r="C11" s="193">
        <v>44246</v>
      </c>
      <c r="D11" s="190" t="s">
        <v>651</v>
      </c>
      <c r="E11" s="190" t="s">
        <v>649</v>
      </c>
      <c r="F11" s="190" t="s">
        <v>752</v>
      </c>
      <c r="G11" s="257" t="s">
        <v>612</v>
      </c>
      <c r="H11" s="190" t="s">
        <v>260</v>
      </c>
      <c r="I11" s="193">
        <v>44251</v>
      </c>
      <c r="J11" s="193">
        <v>44251</v>
      </c>
      <c r="K11" s="190">
        <v>3</v>
      </c>
      <c r="L11" s="190">
        <v>3</v>
      </c>
      <c r="M11" s="190" t="s">
        <v>264</v>
      </c>
      <c r="N11" s="190" t="s">
        <v>17</v>
      </c>
      <c r="O11" s="190"/>
      <c r="P11" s="190" t="s">
        <v>17</v>
      </c>
      <c r="Q11" s="191">
        <v>44251</v>
      </c>
      <c r="R11" s="202" t="s">
        <v>299</v>
      </c>
      <c r="S11" s="204"/>
    </row>
    <row r="12" spans="1:19" s="172" customFormat="1" ht="69" customHeight="1">
      <c r="A12" s="189">
        <v>9</v>
      </c>
      <c r="B12" s="190" t="s">
        <v>583</v>
      </c>
      <c r="C12" s="193">
        <v>44250</v>
      </c>
      <c r="D12" s="190" t="s">
        <v>613</v>
      </c>
      <c r="E12" s="190" t="s">
        <v>650</v>
      </c>
      <c r="F12" s="190" t="s">
        <v>753</v>
      </c>
      <c r="G12" s="254" t="s">
        <v>614</v>
      </c>
      <c r="H12" s="201" t="s">
        <v>260</v>
      </c>
      <c r="I12" s="193">
        <v>44256</v>
      </c>
      <c r="J12" s="193">
        <v>44256</v>
      </c>
      <c r="K12" s="190">
        <v>4</v>
      </c>
      <c r="L12" s="190">
        <v>4</v>
      </c>
      <c r="M12" s="190" t="s">
        <v>264</v>
      </c>
      <c r="N12" s="190" t="s">
        <v>17</v>
      </c>
      <c r="O12" s="190"/>
      <c r="P12" s="190" t="s">
        <v>17</v>
      </c>
      <c r="Q12" s="191">
        <v>44256</v>
      </c>
      <c r="R12" s="202" t="s">
        <v>299</v>
      </c>
      <c r="S12" s="203"/>
    </row>
    <row r="13" spans="1:19" s="172" customFormat="1" ht="58.5" customHeight="1">
      <c r="A13" s="189">
        <v>10</v>
      </c>
      <c r="B13" s="190" t="s">
        <v>584</v>
      </c>
      <c r="C13" s="193">
        <v>44250</v>
      </c>
      <c r="D13" s="190" t="s">
        <v>615</v>
      </c>
      <c r="E13" s="190" t="s">
        <v>649</v>
      </c>
      <c r="F13" s="190" t="s">
        <v>752</v>
      </c>
      <c r="G13" s="254" t="s">
        <v>616</v>
      </c>
      <c r="H13" s="201" t="s">
        <v>260</v>
      </c>
      <c r="I13" s="193">
        <v>44252</v>
      </c>
      <c r="J13" s="193">
        <v>44252</v>
      </c>
      <c r="K13" s="190">
        <v>2</v>
      </c>
      <c r="L13" s="190">
        <v>2</v>
      </c>
      <c r="M13" s="190" t="s">
        <v>519</v>
      </c>
      <c r="N13" s="190" t="s">
        <v>17</v>
      </c>
      <c r="O13" s="190"/>
      <c r="P13" s="190" t="s">
        <v>17</v>
      </c>
      <c r="Q13" s="191">
        <v>44252</v>
      </c>
      <c r="R13" s="205" t="s">
        <v>299</v>
      </c>
      <c r="S13" s="204"/>
    </row>
    <row r="14" spans="1:19" s="172" customFormat="1" ht="48.75" customHeight="1">
      <c r="A14" s="189">
        <v>11</v>
      </c>
      <c r="B14" s="190" t="s">
        <v>585</v>
      </c>
      <c r="C14" s="193">
        <v>44250</v>
      </c>
      <c r="D14" s="190" t="s">
        <v>419</v>
      </c>
      <c r="E14" s="190" t="s">
        <v>649</v>
      </c>
      <c r="F14" s="190" t="s">
        <v>753</v>
      </c>
      <c r="G14" s="259" t="s">
        <v>617</v>
      </c>
      <c r="H14" s="201" t="s">
        <v>260</v>
      </c>
      <c r="I14" s="193">
        <v>44257</v>
      </c>
      <c r="J14" s="193">
        <v>44257</v>
      </c>
      <c r="K14" s="190">
        <v>5</v>
      </c>
      <c r="L14" s="190">
        <v>5</v>
      </c>
      <c r="M14" s="190" t="s">
        <v>264</v>
      </c>
      <c r="N14" s="190" t="s">
        <v>17</v>
      </c>
      <c r="O14" s="190"/>
      <c r="P14" s="190" t="s">
        <v>17</v>
      </c>
      <c r="Q14" s="191">
        <v>44257</v>
      </c>
      <c r="R14" s="205" t="s">
        <v>299</v>
      </c>
      <c r="S14" s="204"/>
    </row>
    <row r="15" spans="1:19" s="172" customFormat="1" ht="39">
      <c r="A15" s="189">
        <v>12</v>
      </c>
      <c r="B15" s="190" t="s">
        <v>586</v>
      </c>
      <c r="C15" s="193">
        <v>44250</v>
      </c>
      <c r="D15" s="190" t="s">
        <v>618</v>
      </c>
      <c r="E15" s="190" t="s">
        <v>649</v>
      </c>
      <c r="F15" s="190" t="s">
        <v>752</v>
      </c>
      <c r="G15" s="257" t="s">
        <v>619</v>
      </c>
      <c r="H15" s="201" t="s">
        <v>260</v>
      </c>
      <c r="I15" s="193">
        <v>44264</v>
      </c>
      <c r="J15" s="193">
        <v>44264</v>
      </c>
      <c r="K15" s="190">
        <v>10</v>
      </c>
      <c r="L15" s="190">
        <v>10</v>
      </c>
      <c r="M15" s="190" t="s">
        <v>264</v>
      </c>
      <c r="N15" s="190" t="s">
        <v>17</v>
      </c>
      <c r="O15" s="190"/>
      <c r="P15" s="190" t="s">
        <v>17</v>
      </c>
      <c r="Q15" s="191">
        <v>44264</v>
      </c>
      <c r="R15" s="205" t="s">
        <v>299</v>
      </c>
      <c r="S15" s="204"/>
    </row>
    <row r="16" spans="1:19" s="172" customFormat="1" ht="57.75">
      <c r="A16" s="189">
        <v>13</v>
      </c>
      <c r="B16" s="190" t="s">
        <v>587</v>
      </c>
      <c r="C16" s="193">
        <v>44250</v>
      </c>
      <c r="D16" s="190" t="s">
        <v>620</v>
      </c>
      <c r="E16" s="190" t="s">
        <v>649</v>
      </c>
      <c r="F16" s="190" t="s">
        <v>753</v>
      </c>
      <c r="G16" s="257" t="s">
        <v>621</v>
      </c>
      <c r="H16" s="201" t="s">
        <v>260</v>
      </c>
      <c r="I16" s="193">
        <v>44264</v>
      </c>
      <c r="J16" s="193">
        <v>44264</v>
      </c>
      <c r="K16" s="190">
        <v>10</v>
      </c>
      <c r="L16" s="190">
        <v>10</v>
      </c>
      <c r="M16" s="190" t="s">
        <v>264</v>
      </c>
      <c r="N16" s="190" t="s">
        <v>17</v>
      </c>
      <c r="O16" s="190"/>
      <c r="P16" s="190" t="s">
        <v>17</v>
      </c>
      <c r="Q16" s="191">
        <v>44264</v>
      </c>
      <c r="R16" s="205" t="s">
        <v>299</v>
      </c>
      <c r="S16" s="204"/>
    </row>
    <row r="17" spans="1:19" s="172" customFormat="1" ht="52.5">
      <c r="A17" s="189">
        <v>14</v>
      </c>
      <c r="B17" s="190" t="s">
        <v>588</v>
      </c>
      <c r="C17" s="193">
        <v>44251</v>
      </c>
      <c r="D17" s="190" t="s">
        <v>622</v>
      </c>
      <c r="E17" s="190" t="s">
        <v>649</v>
      </c>
      <c r="F17" s="190" t="s">
        <v>753</v>
      </c>
      <c r="G17" s="254" t="s">
        <v>623</v>
      </c>
      <c r="H17" s="201" t="s">
        <v>260</v>
      </c>
      <c r="I17" s="193">
        <v>44263</v>
      </c>
      <c r="J17" s="193">
        <v>44263</v>
      </c>
      <c r="K17" s="190">
        <v>8</v>
      </c>
      <c r="L17" s="190">
        <v>8</v>
      </c>
      <c r="M17" s="190" t="s">
        <v>264</v>
      </c>
      <c r="N17" s="190" t="s">
        <v>17</v>
      </c>
      <c r="O17" s="190"/>
      <c r="P17" s="190" t="s">
        <v>17</v>
      </c>
      <c r="Q17" s="191">
        <v>44263</v>
      </c>
      <c r="R17" s="205" t="s">
        <v>299</v>
      </c>
      <c r="S17" s="204"/>
    </row>
    <row r="18" spans="1:19" s="172" customFormat="1" ht="39">
      <c r="A18" s="189">
        <v>15</v>
      </c>
      <c r="B18" s="190" t="s">
        <v>589</v>
      </c>
      <c r="C18" s="193">
        <v>44252</v>
      </c>
      <c r="D18" s="190" t="s">
        <v>624</v>
      </c>
      <c r="E18" s="190" t="s">
        <v>649</v>
      </c>
      <c r="F18" s="190" t="s">
        <v>752</v>
      </c>
      <c r="G18" s="257" t="s">
        <v>625</v>
      </c>
      <c r="H18" s="201" t="s">
        <v>260</v>
      </c>
      <c r="I18" s="193">
        <v>44263</v>
      </c>
      <c r="J18" s="193">
        <v>44264</v>
      </c>
      <c r="K18" s="190">
        <v>7</v>
      </c>
      <c r="L18" s="190">
        <v>7</v>
      </c>
      <c r="M18" s="190" t="s">
        <v>264</v>
      </c>
      <c r="N18" s="190" t="s">
        <v>17</v>
      </c>
      <c r="O18" s="190"/>
      <c r="P18" s="190" t="s">
        <v>17</v>
      </c>
      <c r="Q18" s="191">
        <v>44263</v>
      </c>
      <c r="R18" s="205" t="s">
        <v>299</v>
      </c>
      <c r="S18" s="204"/>
    </row>
    <row r="19" spans="1:19" s="172" customFormat="1" ht="60.75" customHeight="1">
      <c r="A19" s="189">
        <v>16</v>
      </c>
      <c r="B19" s="190" t="s">
        <v>590</v>
      </c>
      <c r="C19" s="193">
        <v>44257</v>
      </c>
      <c r="D19" s="190" t="s">
        <v>626</v>
      </c>
      <c r="E19" s="190" t="s">
        <v>649</v>
      </c>
      <c r="F19" s="190" t="s">
        <v>752</v>
      </c>
      <c r="G19" s="254" t="s">
        <v>627</v>
      </c>
      <c r="H19" s="201" t="s">
        <v>260</v>
      </c>
      <c r="I19" s="193">
        <v>44260</v>
      </c>
      <c r="J19" s="193">
        <v>44260</v>
      </c>
      <c r="K19" s="190">
        <v>3</v>
      </c>
      <c r="L19" s="190">
        <v>3</v>
      </c>
      <c r="M19" s="190" t="s">
        <v>264</v>
      </c>
      <c r="N19" s="190" t="s">
        <v>17</v>
      </c>
      <c r="O19" s="190"/>
      <c r="P19" s="190" t="s">
        <v>17</v>
      </c>
      <c r="Q19" s="191">
        <v>44260</v>
      </c>
      <c r="R19" s="205" t="s">
        <v>299</v>
      </c>
      <c r="S19" s="204"/>
    </row>
    <row r="20" spans="1:19" s="172" customFormat="1" ht="57.75">
      <c r="A20" s="189">
        <v>17</v>
      </c>
      <c r="B20" s="190" t="s">
        <v>591</v>
      </c>
      <c r="C20" s="193">
        <v>44257</v>
      </c>
      <c r="D20" s="190" t="s">
        <v>628</v>
      </c>
      <c r="E20" s="190" t="s">
        <v>649</v>
      </c>
      <c r="F20" s="190" t="s">
        <v>753</v>
      </c>
      <c r="G20" s="254" t="s">
        <v>629</v>
      </c>
      <c r="H20" s="201" t="s">
        <v>260</v>
      </c>
      <c r="I20" s="193">
        <v>44271</v>
      </c>
      <c r="J20" s="193">
        <v>44271</v>
      </c>
      <c r="K20" s="190">
        <v>10</v>
      </c>
      <c r="L20" s="190">
        <v>10</v>
      </c>
      <c r="M20" s="190" t="s">
        <v>264</v>
      </c>
      <c r="N20" s="190" t="s">
        <v>17</v>
      </c>
      <c r="O20" s="190"/>
      <c r="P20" s="190" t="s">
        <v>17</v>
      </c>
      <c r="Q20" s="191">
        <v>44271</v>
      </c>
      <c r="R20" s="205"/>
      <c r="S20" s="204"/>
    </row>
    <row r="21" spans="1:19" s="172" customFormat="1" ht="57.75" customHeight="1">
      <c r="A21" s="189">
        <v>18</v>
      </c>
      <c r="B21" s="190" t="s">
        <v>592</v>
      </c>
      <c r="C21" s="193">
        <v>44259</v>
      </c>
      <c r="D21" s="190" t="s">
        <v>489</v>
      </c>
      <c r="E21" s="190" t="s">
        <v>649</v>
      </c>
      <c r="F21" s="190" t="s">
        <v>752</v>
      </c>
      <c r="G21" s="255" t="s">
        <v>630</v>
      </c>
      <c r="H21" s="201" t="s">
        <v>260</v>
      </c>
      <c r="I21" s="193">
        <v>44291</v>
      </c>
      <c r="J21" s="193">
        <v>44291</v>
      </c>
      <c r="K21" s="190">
        <v>20</v>
      </c>
      <c r="L21" s="190">
        <v>20</v>
      </c>
      <c r="M21" s="190" t="s">
        <v>264</v>
      </c>
      <c r="N21" s="190" t="s">
        <v>160</v>
      </c>
      <c r="O21" s="191">
        <v>44271</v>
      </c>
      <c r="P21" s="190" t="s">
        <v>17</v>
      </c>
      <c r="Q21" s="191">
        <v>44291</v>
      </c>
      <c r="R21" s="205" t="s">
        <v>299</v>
      </c>
      <c r="S21" s="204" t="s">
        <v>647</v>
      </c>
    </row>
    <row r="22" spans="1:19" s="172" customFormat="1" ht="69.75" customHeight="1">
      <c r="A22" s="189">
        <v>19</v>
      </c>
      <c r="B22" s="190" t="s">
        <v>593</v>
      </c>
      <c r="C22" s="193">
        <v>44260</v>
      </c>
      <c r="D22" s="190" t="s">
        <v>631</v>
      </c>
      <c r="E22" s="190" t="s">
        <v>649</v>
      </c>
      <c r="F22" s="190" t="s">
        <v>752</v>
      </c>
      <c r="G22" s="254" t="s">
        <v>632</v>
      </c>
      <c r="H22" s="201" t="s">
        <v>260</v>
      </c>
      <c r="I22" s="193">
        <v>44265</v>
      </c>
      <c r="J22" s="193">
        <v>44265</v>
      </c>
      <c r="K22" s="190">
        <v>3</v>
      </c>
      <c r="L22" s="190">
        <v>3</v>
      </c>
      <c r="M22" s="190" t="s">
        <v>264</v>
      </c>
      <c r="N22" s="190" t="s">
        <v>17</v>
      </c>
      <c r="O22" s="190"/>
      <c r="P22" s="190" t="s">
        <v>17</v>
      </c>
      <c r="Q22" s="191">
        <v>44265</v>
      </c>
      <c r="R22" s="205" t="s">
        <v>299</v>
      </c>
      <c r="S22" s="204"/>
    </row>
    <row r="23" spans="1:19" s="172" customFormat="1" ht="43.5" customHeight="1">
      <c r="A23" s="189">
        <v>20</v>
      </c>
      <c r="B23" s="190" t="s">
        <v>594</v>
      </c>
      <c r="C23" s="193">
        <v>44260</v>
      </c>
      <c r="D23" s="190" t="s">
        <v>633</v>
      </c>
      <c r="E23" s="190" t="s">
        <v>649</v>
      </c>
      <c r="F23" s="190" t="s">
        <v>752</v>
      </c>
      <c r="G23" s="257" t="s">
        <v>634</v>
      </c>
      <c r="H23" s="201" t="s">
        <v>260</v>
      </c>
      <c r="I23" s="193">
        <v>44292</v>
      </c>
      <c r="J23" s="193">
        <v>44292</v>
      </c>
      <c r="K23" s="190">
        <v>20</v>
      </c>
      <c r="L23" s="190">
        <v>20</v>
      </c>
      <c r="M23" s="190" t="s">
        <v>264</v>
      </c>
      <c r="N23" s="190" t="s">
        <v>160</v>
      </c>
      <c r="O23" s="191">
        <v>44272</v>
      </c>
      <c r="P23" s="190" t="s">
        <v>17</v>
      </c>
      <c r="Q23" s="191">
        <v>44292</v>
      </c>
      <c r="R23" s="205" t="s">
        <v>299</v>
      </c>
      <c r="S23" s="204" t="s">
        <v>647</v>
      </c>
    </row>
    <row r="24" spans="1:19" s="172" customFormat="1" ht="57.75">
      <c r="A24" s="189">
        <v>21</v>
      </c>
      <c r="B24" s="190" t="s">
        <v>595</v>
      </c>
      <c r="C24" s="193">
        <v>44260</v>
      </c>
      <c r="D24" s="190" t="s">
        <v>635</v>
      </c>
      <c r="E24" s="190" t="s">
        <v>649</v>
      </c>
      <c r="F24" s="190" t="s">
        <v>752</v>
      </c>
      <c r="G24" s="254" t="s">
        <v>636</v>
      </c>
      <c r="H24" s="201" t="s">
        <v>260</v>
      </c>
      <c r="I24" s="193">
        <v>44266</v>
      </c>
      <c r="J24" s="193">
        <v>44266</v>
      </c>
      <c r="K24" s="190">
        <v>4</v>
      </c>
      <c r="L24" s="190">
        <v>4</v>
      </c>
      <c r="M24" s="190" t="s">
        <v>264</v>
      </c>
      <c r="N24" s="190" t="s">
        <v>17</v>
      </c>
      <c r="O24" s="190"/>
      <c r="P24" s="190" t="s">
        <v>17</v>
      </c>
      <c r="Q24" s="191">
        <v>44266</v>
      </c>
      <c r="R24" s="205" t="s">
        <v>299</v>
      </c>
      <c r="S24" s="204"/>
    </row>
    <row r="25" spans="1:19" s="172" customFormat="1" ht="60.75" customHeight="1">
      <c r="A25" s="189">
        <v>22</v>
      </c>
      <c r="B25" s="190" t="s">
        <v>596</v>
      </c>
      <c r="C25" s="193">
        <v>44265</v>
      </c>
      <c r="D25" s="190" t="s">
        <v>637</v>
      </c>
      <c r="E25" s="190" t="s">
        <v>649</v>
      </c>
      <c r="F25" s="190" t="s">
        <v>752</v>
      </c>
      <c r="G25" s="259" t="s">
        <v>638</v>
      </c>
      <c r="H25" s="201" t="s">
        <v>260</v>
      </c>
      <c r="I25" s="193">
        <v>44271</v>
      </c>
      <c r="J25" s="193">
        <v>44271</v>
      </c>
      <c r="K25" s="190">
        <v>4</v>
      </c>
      <c r="L25" s="190">
        <v>4</v>
      </c>
      <c r="M25" s="190" t="s">
        <v>264</v>
      </c>
      <c r="N25" s="190" t="s">
        <v>17</v>
      </c>
      <c r="O25" s="190"/>
      <c r="P25" s="190" t="s">
        <v>17</v>
      </c>
      <c r="Q25" s="191">
        <v>44271</v>
      </c>
      <c r="R25" s="205" t="s">
        <v>299</v>
      </c>
      <c r="S25" s="204"/>
    </row>
    <row r="26" spans="1:19" s="172" customFormat="1" ht="40.5" customHeight="1">
      <c r="A26" s="189">
        <v>23</v>
      </c>
      <c r="B26" s="190" t="s">
        <v>597</v>
      </c>
      <c r="C26" s="193">
        <v>44267</v>
      </c>
      <c r="D26" s="190" t="s">
        <v>639</v>
      </c>
      <c r="E26" s="190" t="s">
        <v>649</v>
      </c>
      <c r="F26" s="190" t="s">
        <v>752</v>
      </c>
      <c r="G26" s="260" t="s">
        <v>640</v>
      </c>
      <c r="H26" s="201" t="s">
        <v>260</v>
      </c>
      <c r="I26" s="193">
        <v>44281</v>
      </c>
      <c r="J26" s="193">
        <v>44281</v>
      </c>
      <c r="K26" s="190">
        <v>10</v>
      </c>
      <c r="L26" s="190">
        <v>10</v>
      </c>
      <c r="M26" s="190" t="s">
        <v>264</v>
      </c>
      <c r="N26" s="190" t="s">
        <v>17</v>
      </c>
      <c r="O26" s="190"/>
      <c r="P26" s="190" t="s">
        <v>17</v>
      </c>
      <c r="Q26" s="191">
        <v>44281</v>
      </c>
      <c r="R26" s="205" t="s">
        <v>299</v>
      </c>
      <c r="S26" s="204"/>
    </row>
    <row r="27" spans="1:19" s="172" customFormat="1" ht="76.5">
      <c r="A27" s="189">
        <v>24</v>
      </c>
      <c r="B27" s="190" t="s">
        <v>598</v>
      </c>
      <c r="C27" s="193">
        <v>44272</v>
      </c>
      <c r="D27" s="190" t="s">
        <v>641</v>
      </c>
      <c r="E27" s="190" t="s">
        <v>649</v>
      </c>
      <c r="F27" s="190" t="s">
        <v>752</v>
      </c>
      <c r="G27" s="254" t="s">
        <v>642</v>
      </c>
      <c r="H27" s="201" t="s">
        <v>260</v>
      </c>
      <c r="I27" s="193">
        <v>44277</v>
      </c>
      <c r="J27" s="193">
        <v>44277</v>
      </c>
      <c r="K27" s="190">
        <v>3</v>
      </c>
      <c r="L27" s="190">
        <v>3</v>
      </c>
      <c r="M27" s="190" t="s">
        <v>264</v>
      </c>
      <c r="N27" s="190" t="s">
        <v>17</v>
      </c>
      <c r="O27" s="190"/>
      <c r="P27" s="190" t="s">
        <v>17</v>
      </c>
      <c r="Q27" s="191">
        <v>44277</v>
      </c>
      <c r="R27" s="205" t="s">
        <v>299</v>
      </c>
      <c r="S27" s="204"/>
    </row>
    <row r="28" spans="1:19" s="172" customFormat="1" ht="56.25" customHeight="1">
      <c r="A28" s="189">
        <v>25</v>
      </c>
      <c r="B28" s="190" t="s">
        <v>599</v>
      </c>
      <c r="C28" s="193">
        <v>44279</v>
      </c>
      <c r="D28" s="190" t="s">
        <v>643</v>
      </c>
      <c r="E28" s="190" t="s">
        <v>649</v>
      </c>
      <c r="F28" s="190" t="s">
        <v>752</v>
      </c>
      <c r="G28" s="257" t="s">
        <v>644</v>
      </c>
      <c r="H28" s="201" t="s">
        <v>260</v>
      </c>
      <c r="I28" s="193">
        <v>44291</v>
      </c>
      <c r="J28" s="193">
        <v>44291</v>
      </c>
      <c r="K28" s="190">
        <v>6</v>
      </c>
      <c r="L28" s="190">
        <v>6</v>
      </c>
      <c r="M28" s="190" t="s">
        <v>264</v>
      </c>
      <c r="N28" s="190" t="s">
        <v>17</v>
      </c>
      <c r="O28" s="190"/>
      <c r="P28" s="190" t="s">
        <v>17</v>
      </c>
      <c r="Q28" s="191">
        <v>44291</v>
      </c>
      <c r="R28" s="205" t="s">
        <v>299</v>
      </c>
      <c r="S28" s="204"/>
    </row>
    <row r="29" spans="1:19" s="172" customFormat="1" ht="64.5" customHeight="1">
      <c r="A29" s="189">
        <v>26</v>
      </c>
      <c r="B29" s="190" t="s">
        <v>600</v>
      </c>
      <c r="C29" s="193">
        <v>44280</v>
      </c>
      <c r="D29" s="190" t="s">
        <v>645</v>
      </c>
      <c r="E29" s="190" t="s">
        <v>650</v>
      </c>
      <c r="F29" s="190" t="s">
        <v>752</v>
      </c>
      <c r="G29" s="257" t="s">
        <v>646</v>
      </c>
      <c r="H29" s="201" t="s">
        <v>260</v>
      </c>
      <c r="I29" s="193">
        <v>44292</v>
      </c>
      <c r="J29" s="193">
        <v>44292</v>
      </c>
      <c r="K29" s="190">
        <v>6</v>
      </c>
      <c r="L29" s="190">
        <v>6</v>
      </c>
      <c r="M29" s="190" t="s">
        <v>264</v>
      </c>
      <c r="N29" s="190" t="s">
        <v>17</v>
      </c>
      <c r="O29" s="190"/>
      <c r="P29" s="190" t="s">
        <v>17</v>
      </c>
      <c r="Q29" s="191">
        <v>44292</v>
      </c>
      <c r="R29" s="205" t="s">
        <v>299</v>
      </c>
      <c r="S29" s="204"/>
    </row>
    <row r="30" spans="1:19" s="172" customFormat="1" ht="46.5" customHeight="1">
      <c r="A30" s="189">
        <v>27</v>
      </c>
      <c r="B30" s="190" t="s">
        <v>601</v>
      </c>
      <c r="C30" s="193">
        <v>44295</v>
      </c>
      <c r="D30" s="190" t="s">
        <v>652</v>
      </c>
      <c r="E30" s="190" t="s">
        <v>649</v>
      </c>
      <c r="F30" s="190" t="s">
        <v>752</v>
      </c>
      <c r="G30" s="257" t="s">
        <v>653</v>
      </c>
      <c r="H30" s="201" t="s">
        <v>260</v>
      </c>
      <c r="I30" s="193">
        <v>44300</v>
      </c>
      <c r="J30" s="193">
        <v>44300</v>
      </c>
      <c r="K30" s="190">
        <v>3</v>
      </c>
      <c r="L30" s="190">
        <v>3</v>
      </c>
      <c r="M30" s="190" t="s">
        <v>264</v>
      </c>
      <c r="N30" s="190" t="s">
        <v>17</v>
      </c>
      <c r="O30" s="190"/>
      <c r="P30" s="190" t="s">
        <v>17</v>
      </c>
      <c r="Q30" s="191">
        <v>44300</v>
      </c>
      <c r="R30" s="205" t="s">
        <v>299</v>
      </c>
      <c r="S30" s="204"/>
    </row>
    <row r="31" spans="1:19" s="172" customFormat="1" ht="42" customHeight="1">
      <c r="A31" s="189">
        <v>28</v>
      </c>
      <c r="B31" s="190" t="s">
        <v>660</v>
      </c>
      <c r="C31" s="193">
        <v>44302</v>
      </c>
      <c r="D31" s="190" t="s">
        <v>654</v>
      </c>
      <c r="E31" s="190" t="s">
        <v>650</v>
      </c>
      <c r="F31" s="190" t="s">
        <v>752</v>
      </c>
      <c r="G31" s="257" t="s">
        <v>655</v>
      </c>
      <c r="H31" s="201" t="s">
        <v>260</v>
      </c>
      <c r="I31" s="193">
        <v>44307</v>
      </c>
      <c r="J31" s="193">
        <v>44307</v>
      </c>
      <c r="K31" s="190">
        <v>3</v>
      </c>
      <c r="L31" s="190">
        <v>3</v>
      </c>
      <c r="M31" s="190" t="s">
        <v>264</v>
      </c>
      <c r="N31" s="190" t="s">
        <v>17</v>
      </c>
      <c r="O31" s="190"/>
      <c r="P31" s="190" t="s">
        <v>17</v>
      </c>
      <c r="Q31" s="191">
        <v>44307</v>
      </c>
      <c r="R31" s="205" t="s">
        <v>299</v>
      </c>
      <c r="S31" s="204"/>
    </row>
    <row r="32" spans="1:19" s="172" customFormat="1" ht="48.75" customHeight="1">
      <c r="A32" s="189">
        <v>29</v>
      </c>
      <c r="B32" s="190" t="s">
        <v>602</v>
      </c>
      <c r="C32" s="193">
        <v>44314</v>
      </c>
      <c r="D32" s="190" t="s">
        <v>656</v>
      </c>
      <c r="E32" s="190" t="s">
        <v>649</v>
      </c>
      <c r="F32" s="190" t="s">
        <v>752</v>
      </c>
      <c r="G32" s="257" t="s">
        <v>657</v>
      </c>
      <c r="H32" s="201" t="s">
        <v>260</v>
      </c>
      <c r="I32" s="193">
        <v>44321</v>
      </c>
      <c r="J32" s="193">
        <v>44321</v>
      </c>
      <c r="K32" s="190">
        <v>5</v>
      </c>
      <c r="L32" s="190">
        <v>5</v>
      </c>
      <c r="M32" s="190" t="s">
        <v>264</v>
      </c>
      <c r="N32" s="190" t="s">
        <v>17</v>
      </c>
      <c r="O32" s="190"/>
      <c r="P32" s="190" t="s">
        <v>17</v>
      </c>
      <c r="Q32" s="191">
        <v>44321</v>
      </c>
      <c r="R32" s="205" t="s">
        <v>299</v>
      </c>
      <c r="S32" s="204"/>
    </row>
    <row r="33" spans="1:19" s="172" customFormat="1" ht="44.25" customHeight="1" thickBot="1">
      <c r="A33" s="189">
        <v>30</v>
      </c>
      <c r="B33" s="190" t="s">
        <v>603</v>
      </c>
      <c r="C33" s="193">
        <v>44321</v>
      </c>
      <c r="D33" s="190" t="s">
        <v>652</v>
      </c>
      <c r="E33" s="190" t="s">
        <v>649</v>
      </c>
      <c r="F33" s="190" t="s">
        <v>752</v>
      </c>
      <c r="G33" s="257" t="s">
        <v>658</v>
      </c>
      <c r="H33" s="201" t="s">
        <v>260</v>
      </c>
      <c r="I33" s="193">
        <v>44327</v>
      </c>
      <c r="J33" s="193">
        <v>44327</v>
      </c>
      <c r="K33" s="190">
        <v>4</v>
      </c>
      <c r="L33" s="190">
        <v>4</v>
      </c>
      <c r="M33" s="190" t="s">
        <v>264</v>
      </c>
      <c r="N33" s="190" t="s">
        <v>17</v>
      </c>
      <c r="O33" s="190"/>
      <c r="P33" s="190" t="s">
        <v>17</v>
      </c>
      <c r="Q33" s="191">
        <v>44317</v>
      </c>
      <c r="R33" s="205" t="s">
        <v>299</v>
      </c>
      <c r="S33" s="204"/>
    </row>
    <row r="34" spans="1:23" s="172" customFormat="1" ht="65.25" customHeight="1">
      <c r="A34" s="189">
        <v>31</v>
      </c>
      <c r="B34" s="190" t="s">
        <v>604</v>
      </c>
      <c r="C34" s="193">
        <v>44321</v>
      </c>
      <c r="D34" s="190" t="s">
        <v>300</v>
      </c>
      <c r="E34" s="190" t="s">
        <v>649</v>
      </c>
      <c r="F34" s="190" t="s">
        <v>752</v>
      </c>
      <c r="G34" s="257" t="s">
        <v>659</v>
      </c>
      <c r="H34" s="201" t="s">
        <v>12</v>
      </c>
      <c r="I34" s="193">
        <v>44333</v>
      </c>
      <c r="J34" s="193">
        <v>44334</v>
      </c>
      <c r="K34" s="190">
        <v>8</v>
      </c>
      <c r="L34" s="190">
        <v>9</v>
      </c>
      <c r="M34" s="190" t="s">
        <v>264</v>
      </c>
      <c r="N34" s="190" t="s">
        <v>17</v>
      </c>
      <c r="O34" s="190"/>
      <c r="P34" s="190" t="s">
        <v>17</v>
      </c>
      <c r="Q34" s="191">
        <v>44334</v>
      </c>
      <c r="R34" s="205" t="s">
        <v>299</v>
      </c>
      <c r="S34" s="204"/>
      <c r="U34" s="415" t="s">
        <v>531</v>
      </c>
      <c r="V34" s="223"/>
      <c r="W34" s="81" t="s">
        <v>534</v>
      </c>
    </row>
    <row r="35" spans="1:23" s="172" customFormat="1" ht="58.5" customHeight="1">
      <c r="A35" s="189">
        <v>32</v>
      </c>
      <c r="B35" s="190" t="s">
        <v>605</v>
      </c>
      <c r="C35" s="193">
        <v>44323</v>
      </c>
      <c r="D35" s="190" t="s">
        <v>661</v>
      </c>
      <c r="E35" s="190" t="s">
        <v>649</v>
      </c>
      <c r="F35" s="190" t="s">
        <v>753</v>
      </c>
      <c r="G35" s="257" t="s">
        <v>662</v>
      </c>
      <c r="H35" s="201" t="s">
        <v>260</v>
      </c>
      <c r="I35" s="193">
        <v>44329</v>
      </c>
      <c r="J35" s="193">
        <v>44329</v>
      </c>
      <c r="K35" s="190">
        <v>4</v>
      </c>
      <c r="L35" s="190">
        <v>4</v>
      </c>
      <c r="M35" s="190" t="s">
        <v>264</v>
      </c>
      <c r="N35" s="190" t="s">
        <v>17</v>
      </c>
      <c r="O35" s="190"/>
      <c r="P35" s="190" t="s">
        <v>17</v>
      </c>
      <c r="Q35" s="191">
        <v>44329</v>
      </c>
      <c r="R35" s="205" t="s">
        <v>299</v>
      </c>
      <c r="S35" s="204"/>
      <c r="U35" s="416"/>
      <c r="V35" s="223"/>
      <c r="W35" s="81"/>
    </row>
    <row r="36" spans="1:21" s="172" customFormat="1" ht="47.25" customHeight="1">
      <c r="A36" s="189">
        <v>33</v>
      </c>
      <c r="B36" s="190" t="s">
        <v>606</v>
      </c>
      <c r="C36" s="193">
        <v>44323</v>
      </c>
      <c r="D36" s="190" t="s">
        <v>664</v>
      </c>
      <c r="E36" s="190" t="s">
        <v>663</v>
      </c>
      <c r="F36" s="190" t="s">
        <v>752</v>
      </c>
      <c r="G36" s="257" t="s">
        <v>665</v>
      </c>
      <c r="H36" s="201" t="s">
        <v>260</v>
      </c>
      <c r="I36" s="193">
        <v>44329</v>
      </c>
      <c r="J36" s="193">
        <v>44329</v>
      </c>
      <c r="K36" s="190">
        <v>4</v>
      </c>
      <c r="L36" s="190">
        <v>4</v>
      </c>
      <c r="M36" s="190" t="s">
        <v>264</v>
      </c>
      <c r="N36" s="190" t="s">
        <v>17</v>
      </c>
      <c r="O36" s="190"/>
      <c r="P36" s="190" t="s">
        <v>17</v>
      </c>
      <c r="Q36" s="191">
        <v>44329</v>
      </c>
      <c r="R36" s="205" t="s">
        <v>299</v>
      </c>
      <c r="S36" s="204"/>
      <c r="U36" s="416"/>
    </row>
    <row r="37" spans="1:21" s="172" customFormat="1" ht="38.25" customHeight="1">
      <c r="A37" s="189">
        <v>34</v>
      </c>
      <c r="B37" s="190" t="s">
        <v>607</v>
      </c>
      <c r="C37" s="193">
        <v>44323</v>
      </c>
      <c r="D37" s="190" t="s">
        <v>666</v>
      </c>
      <c r="E37" s="190" t="s">
        <v>650</v>
      </c>
      <c r="F37" s="190" t="s">
        <v>753</v>
      </c>
      <c r="G37" s="257" t="s">
        <v>667</v>
      </c>
      <c r="H37" s="201" t="s">
        <v>260</v>
      </c>
      <c r="I37" s="193">
        <v>44329</v>
      </c>
      <c r="J37" s="193">
        <v>44329</v>
      </c>
      <c r="K37" s="190">
        <v>4</v>
      </c>
      <c r="L37" s="190">
        <v>4</v>
      </c>
      <c r="M37" s="190" t="s">
        <v>264</v>
      </c>
      <c r="N37" s="190" t="s">
        <v>17</v>
      </c>
      <c r="O37" s="190"/>
      <c r="P37" s="190" t="s">
        <v>17</v>
      </c>
      <c r="Q37" s="191">
        <v>44329</v>
      </c>
      <c r="R37" s="205"/>
      <c r="S37" s="204"/>
      <c r="U37" s="416"/>
    </row>
    <row r="38" spans="1:26" s="171" customFormat="1" ht="32.25" customHeight="1">
      <c r="A38" s="194">
        <v>35</v>
      </c>
      <c r="B38" s="195" t="s">
        <v>668</v>
      </c>
      <c r="C38" s="196">
        <v>44330</v>
      </c>
      <c r="D38" s="190" t="s">
        <v>669</v>
      </c>
      <c r="E38" s="195" t="s">
        <v>670</v>
      </c>
      <c r="F38" s="195" t="s">
        <v>752</v>
      </c>
      <c r="G38" s="257" t="s">
        <v>671</v>
      </c>
      <c r="H38" s="201" t="s">
        <v>260</v>
      </c>
      <c r="I38" s="196">
        <v>44330</v>
      </c>
      <c r="J38" s="196">
        <v>44333</v>
      </c>
      <c r="K38" s="195">
        <v>1</v>
      </c>
      <c r="L38" s="195">
        <v>1</v>
      </c>
      <c r="M38" s="195" t="s">
        <v>264</v>
      </c>
      <c r="N38" s="195" t="s">
        <v>17</v>
      </c>
      <c r="O38" s="195"/>
      <c r="P38" s="195" t="s">
        <v>17</v>
      </c>
      <c r="Q38" s="196">
        <v>44333</v>
      </c>
      <c r="R38" s="206" t="s">
        <v>299</v>
      </c>
      <c r="S38" s="204"/>
      <c r="T38" s="146"/>
      <c r="U38" s="146"/>
      <c r="V38" s="146"/>
      <c r="W38" s="146"/>
      <c r="X38" s="146"/>
      <c r="Y38" s="146"/>
      <c r="Z38" s="146"/>
    </row>
    <row r="39" spans="1:26" s="171" customFormat="1" ht="75.75" customHeight="1">
      <c r="A39" s="194">
        <v>36</v>
      </c>
      <c r="B39" s="195" t="s">
        <v>676</v>
      </c>
      <c r="C39" s="196">
        <v>44330</v>
      </c>
      <c r="D39" s="190" t="s">
        <v>672</v>
      </c>
      <c r="E39" s="195" t="s">
        <v>649</v>
      </c>
      <c r="F39" s="195" t="s">
        <v>752</v>
      </c>
      <c r="G39" s="257" t="s">
        <v>673</v>
      </c>
      <c r="H39" s="201" t="s">
        <v>260</v>
      </c>
      <c r="I39" s="196">
        <v>44343</v>
      </c>
      <c r="J39" s="196">
        <v>44343</v>
      </c>
      <c r="K39" s="195">
        <v>9</v>
      </c>
      <c r="L39" s="195">
        <v>9</v>
      </c>
      <c r="M39" s="195" t="s">
        <v>264</v>
      </c>
      <c r="N39" s="195" t="s">
        <v>17</v>
      </c>
      <c r="O39" s="195"/>
      <c r="P39" s="195" t="s">
        <v>17</v>
      </c>
      <c r="Q39" s="196">
        <v>44343</v>
      </c>
      <c r="R39" s="206" t="s">
        <v>299</v>
      </c>
      <c r="S39" s="204"/>
      <c r="T39" s="165"/>
      <c r="U39" s="165"/>
      <c r="V39" s="165"/>
      <c r="W39" s="165"/>
      <c r="X39" s="165"/>
      <c r="Y39" s="165"/>
      <c r="Z39" s="165"/>
    </row>
    <row r="40" spans="1:26" s="177" customFormat="1" ht="67.5" customHeight="1">
      <c r="A40" s="194">
        <v>37</v>
      </c>
      <c r="B40" s="197" t="s">
        <v>677</v>
      </c>
      <c r="C40" s="191">
        <v>44334</v>
      </c>
      <c r="D40" s="190" t="s">
        <v>674</v>
      </c>
      <c r="E40" s="190" t="s">
        <v>649</v>
      </c>
      <c r="F40" s="195" t="s">
        <v>752</v>
      </c>
      <c r="G40" s="257" t="s">
        <v>675</v>
      </c>
      <c r="H40" s="201" t="s">
        <v>260</v>
      </c>
      <c r="I40" s="198">
        <v>44343</v>
      </c>
      <c r="J40" s="198">
        <v>44343</v>
      </c>
      <c r="K40" s="195">
        <v>7</v>
      </c>
      <c r="L40" s="195">
        <v>7</v>
      </c>
      <c r="M40" s="195" t="s">
        <v>264</v>
      </c>
      <c r="N40" s="195" t="s">
        <v>17</v>
      </c>
      <c r="O40" s="195"/>
      <c r="P40" s="195" t="s">
        <v>17</v>
      </c>
      <c r="Q40" s="196">
        <v>44349</v>
      </c>
      <c r="R40" s="207" t="s">
        <v>299</v>
      </c>
      <c r="S40" s="204"/>
      <c r="T40" s="176"/>
      <c r="U40" s="176"/>
      <c r="V40" s="176"/>
      <c r="W40" s="176"/>
      <c r="X40" s="176"/>
      <c r="Y40" s="176"/>
      <c r="Z40" s="176"/>
    </row>
    <row r="41" spans="1:26" s="175" customFormat="1" ht="69" customHeight="1">
      <c r="A41" s="194">
        <v>38</v>
      </c>
      <c r="B41" s="199" t="s">
        <v>678</v>
      </c>
      <c r="C41" s="200">
        <v>44334</v>
      </c>
      <c r="D41" s="190" t="s">
        <v>681</v>
      </c>
      <c r="E41" s="190" t="s">
        <v>649</v>
      </c>
      <c r="F41" s="195" t="s">
        <v>753</v>
      </c>
      <c r="G41" s="254" t="s">
        <v>682</v>
      </c>
      <c r="H41" s="201" t="s">
        <v>260</v>
      </c>
      <c r="I41" s="200">
        <v>44341</v>
      </c>
      <c r="J41" s="200">
        <v>44341</v>
      </c>
      <c r="K41" s="195">
        <v>5</v>
      </c>
      <c r="L41" s="195">
        <v>5</v>
      </c>
      <c r="M41" s="190" t="s">
        <v>264</v>
      </c>
      <c r="N41" s="195" t="s">
        <v>17</v>
      </c>
      <c r="O41" s="195"/>
      <c r="P41" s="195" t="s">
        <v>17</v>
      </c>
      <c r="Q41" s="196">
        <v>44341</v>
      </c>
      <c r="R41" s="208" t="s">
        <v>299</v>
      </c>
      <c r="S41" s="204"/>
      <c r="T41" s="168"/>
      <c r="U41" s="168"/>
      <c r="V41" s="168"/>
      <c r="W41" s="168"/>
      <c r="X41" s="168"/>
      <c r="Y41" s="168"/>
      <c r="Z41" s="168"/>
    </row>
    <row r="42" spans="1:26" s="175" customFormat="1" ht="52.5">
      <c r="A42" s="194">
        <v>39</v>
      </c>
      <c r="B42" s="199" t="s">
        <v>679</v>
      </c>
      <c r="C42" s="200">
        <v>44337</v>
      </c>
      <c r="D42" s="190" t="s">
        <v>683</v>
      </c>
      <c r="E42" s="190" t="s">
        <v>649</v>
      </c>
      <c r="F42" s="195" t="s">
        <v>753</v>
      </c>
      <c r="G42" s="257" t="s">
        <v>684</v>
      </c>
      <c r="H42" s="201" t="s">
        <v>260</v>
      </c>
      <c r="I42" s="200">
        <v>44348</v>
      </c>
      <c r="J42" s="200">
        <v>44348</v>
      </c>
      <c r="K42" s="195">
        <v>7</v>
      </c>
      <c r="L42" s="195">
        <v>7</v>
      </c>
      <c r="M42" s="195" t="s">
        <v>264</v>
      </c>
      <c r="N42" s="195" t="s">
        <v>17</v>
      </c>
      <c r="O42" s="195"/>
      <c r="P42" s="195" t="s">
        <v>17</v>
      </c>
      <c r="Q42" s="196">
        <v>44348</v>
      </c>
      <c r="R42" s="208" t="s">
        <v>299</v>
      </c>
      <c r="S42" s="204"/>
      <c r="T42" s="168"/>
      <c r="U42" s="168"/>
      <c r="V42" s="168"/>
      <c r="W42" s="168"/>
      <c r="X42" s="168"/>
      <c r="Y42" s="168"/>
      <c r="Z42" s="168"/>
    </row>
    <row r="43" spans="1:26" s="175" customFormat="1" ht="56.25" customHeight="1">
      <c r="A43" s="194">
        <v>40</v>
      </c>
      <c r="B43" s="199" t="s">
        <v>680</v>
      </c>
      <c r="C43" s="200">
        <v>44337</v>
      </c>
      <c r="D43" s="190" t="s">
        <v>633</v>
      </c>
      <c r="E43" s="190" t="s">
        <v>649</v>
      </c>
      <c r="F43" s="195" t="s">
        <v>752</v>
      </c>
      <c r="G43" s="254" t="s">
        <v>685</v>
      </c>
      <c r="H43" s="201" t="s">
        <v>260</v>
      </c>
      <c r="I43" s="200">
        <v>44348</v>
      </c>
      <c r="J43" s="200">
        <v>44348</v>
      </c>
      <c r="K43" s="195">
        <v>8</v>
      </c>
      <c r="L43" s="195">
        <v>8</v>
      </c>
      <c r="M43" s="190" t="s">
        <v>264</v>
      </c>
      <c r="N43" s="195" t="s">
        <v>17</v>
      </c>
      <c r="O43" s="195"/>
      <c r="P43" s="195" t="s">
        <v>17</v>
      </c>
      <c r="Q43" s="196">
        <v>44348</v>
      </c>
      <c r="R43" s="205" t="s">
        <v>299</v>
      </c>
      <c r="S43" s="204"/>
      <c r="T43" s="168"/>
      <c r="U43" s="168"/>
      <c r="V43" s="168"/>
      <c r="W43" s="168"/>
      <c r="X43" s="168"/>
      <c r="Y43" s="168"/>
      <c r="Z43" s="168"/>
    </row>
    <row r="44" spans="1:26" s="175" customFormat="1" ht="52.5">
      <c r="A44" s="194">
        <v>41</v>
      </c>
      <c r="B44" s="199" t="s">
        <v>706</v>
      </c>
      <c r="C44" s="200">
        <v>44343</v>
      </c>
      <c r="D44" s="190" t="s">
        <v>686</v>
      </c>
      <c r="E44" s="190" t="s">
        <v>649</v>
      </c>
      <c r="F44" s="195" t="s">
        <v>752</v>
      </c>
      <c r="G44" s="254" t="s">
        <v>687</v>
      </c>
      <c r="H44" s="201" t="s">
        <v>260</v>
      </c>
      <c r="I44" s="200">
        <v>44354</v>
      </c>
      <c r="J44" s="200">
        <v>44354</v>
      </c>
      <c r="K44" s="195">
        <v>7</v>
      </c>
      <c r="L44" s="195">
        <v>7</v>
      </c>
      <c r="M44" s="195" t="s">
        <v>264</v>
      </c>
      <c r="N44" s="195" t="s">
        <v>17</v>
      </c>
      <c r="O44" s="195"/>
      <c r="P44" s="195" t="s">
        <v>17</v>
      </c>
      <c r="Q44" s="196">
        <v>44354</v>
      </c>
      <c r="R44" s="205" t="s">
        <v>299</v>
      </c>
      <c r="S44" s="204"/>
      <c r="T44" s="168"/>
      <c r="U44" s="168"/>
      <c r="V44" s="168"/>
      <c r="W44" s="168"/>
      <c r="X44" s="168"/>
      <c r="Y44" s="168"/>
      <c r="Z44" s="168"/>
    </row>
    <row r="45" spans="1:26" s="175" customFormat="1" ht="44.25" customHeight="1">
      <c r="A45" s="194">
        <v>42</v>
      </c>
      <c r="B45" s="199" t="s">
        <v>707</v>
      </c>
      <c r="C45" s="200">
        <v>44344</v>
      </c>
      <c r="D45" s="190" t="s">
        <v>688</v>
      </c>
      <c r="E45" s="190" t="s">
        <v>650</v>
      </c>
      <c r="F45" s="195" t="s">
        <v>753</v>
      </c>
      <c r="G45" s="261" t="s">
        <v>689</v>
      </c>
      <c r="H45" s="201" t="s">
        <v>260</v>
      </c>
      <c r="I45" s="200">
        <v>44357</v>
      </c>
      <c r="J45" s="200">
        <v>44357</v>
      </c>
      <c r="K45" s="195">
        <v>9</v>
      </c>
      <c r="L45" s="195">
        <v>9</v>
      </c>
      <c r="M45" s="195" t="s">
        <v>264</v>
      </c>
      <c r="N45" s="195" t="s">
        <v>17</v>
      </c>
      <c r="O45" s="195"/>
      <c r="P45" s="195" t="s">
        <v>17</v>
      </c>
      <c r="Q45" s="196">
        <v>44357</v>
      </c>
      <c r="R45" s="205" t="s">
        <v>299</v>
      </c>
      <c r="S45" s="204"/>
      <c r="T45" s="168"/>
      <c r="U45" s="168"/>
      <c r="V45" s="168"/>
      <c r="W45" s="168"/>
      <c r="X45" s="168"/>
      <c r="Y45" s="168"/>
      <c r="Z45" s="168"/>
    </row>
    <row r="46" spans="1:26" s="175" customFormat="1" ht="132.75">
      <c r="A46" s="194">
        <v>43</v>
      </c>
      <c r="B46" s="199" t="s">
        <v>708</v>
      </c>
      <c r="C46" s="200">
        <v>44344</v>
      </c>
      <c r="D46" s="190" t="s">
        <v>690</v>
      </c>
      <c r="E46" s="190" t="s">
        <v>649</v>
      </c>
      <c r="F46" s="195" t="s">
        <v>753</v>
      </c>
      <c r="G46" s="254" t="s">
        <v>691</v>
      </c>
      <c r="H46" s="201" t="s">
        <v>260</v>
      </c>
      <c r="I46" s="200">
        <v>44358</v>
      </c>
      <c r="J46" s="200">
        <v>44358</v>
      </c>
      <c r="K46" s="195">
        <v>10</v>
      </c>
      <c r="L46" s="195">
        <v>10</v>
      </c>
      <c r="M46" s="195" t="s">
        <v>264</v>
      </c>
      <c r="N46" s="195" t="s">
        <v>17</v>
      </c>
      <c r="O46" s="195"/>
      <c r="P46" s="195" t="s">
        <v>17</v>
      </c>
      <c r="Q46" s="196">
        <v>44358</v>
      </c>
      <c r="R46" s="205" t="s">
        <v>299</v>
      </c>
      <c r="S46" s="204"/>
      <c r="T46" s="168"/>
      <c r="U46" s="168"/>
      <c r="V46" s="168"/>
      <c r="W46" s="168"/>
      <c r="X46" s="168"/>
      <c r="Y46" s="168"/>
      <c r="Z46" s="168"/>
    </row>
    <row r="47" spans="1:26" s="175" customFormat="1" ht="52.5">
      <c r="A47" s="194">
        <v>44</v>
      </c>
      <c r="B47" s="199" t="s">
        <v>709</v>
      </c>
      <c r="C47" s="200">
        <v>44348</v>
      </c>
      <c r="D47" s="190" t="s">
        <v>692</v>
      </c>
      <c r="E47" s="190" t="s">
        <v>649</v>
      </c>
      <c r="F47" s="195" t="s">
        <v>752</v>
      </c>
      <c r="G47" s="254" t="s">
        <v>693</v>
      </c>
      <c r="H47" s="201" t="s">
        <v>260</v>
      </c>
      <c r="I47" s="200">
        <v>44349</v>
      </c>
      <c r="J47" s="200">
        <v>44349</v>
      </c>
      <c r="K47" s="195">
        <v>1</v>
      </c>
      <c r="L47" s="195">
        <v>1</v>
      </c>
      <c r="M47" s="195" t="s">
        <v>264</v>
      </c>
      <c r="N47" s="195" t="s">
        <v>17</v>
      </c>
      <c r="O47" s="195"/>
      <c r="P47" s="195" t="s">
        <v>17</v>
      </c>
      <c r="Q47" s="196">
        <v>44349</v>
      </c>
      <c r="R47" s="205" t="s">
        <v>299</v>
      </c>
      <c r="S47" s="204"/>
      <c r="T47" s="168"/>
      <c r="U47" s="168"/>
      <c r="V47" s="168"/>
      <c r="W47" s="168"/>
      <c r="X47" s="168"/>
      <c r="Y47" s="168"/>
      <c r="Z47" s="168"/>
    </row>
    <row r="48" spans="1:26" s="175" customFormat="1" ht="52.5">
      <c r="A48" s="194">
        <v>45</v>
      </c>
      <c r="B48" s="199" t="s">
        <v>710</v>
      </c>
      <c r="C48" s="200">
        <v>44349</v>
      </c>
      <c r="D48" s="190" t="s">
        <v>694</v>
      </c>
      <c r="E48" s="190" t="s">
        <v>649</v>
      </c>
      <c r="F48" s="195" t="s">
        <v>753</v>
      </c>
      <c r="G48" s="254" t="s">
        <v>695</v>
      </c>
      <c r="H48" s="201" t="s">
        <v>260</v>
      </c>
      <c r="I48" s="200">
        <v>44361</v>
      </c>
      <c r="J48" s="200">
        <v>44361</v>
      </c>
      <c r="K48" s="195">
        <v>8</v>
      </c>
      <c r="L48" s="195">
        <v>8</v>
      </c>
      <c r="M48" s="192" t="s">
        <v>264</v>
      </c>
      <c r="N48" s="195" t="s">
        <v>17</v>
      </c>
      <c r="O48" s="195"/>
      <c r="P48" s="195" t="s">
        <v>17</v>
      </c>
      <c r="Q48" s="196">
        <v>44361</v>
      </c>
      <c r="R48" s="205" t="s">
        <v>299</v>
      </c>
      <c r="S48" s="205"/>
      <c r="T48" s="168"/>
      <c r="U48" s="168"/>
      <c r="V48" s="168"/>
      <c r="W48" s="168"/>
      <c r="X48" s="168"/>
      <c r="Y48" s="168"/>
      <c r="Z48" s="168"/>
    </row>
    <row r="49" spans="1:26" s="175" customFormat="1" ht="33.75">
      <c r="A49" s="224">
        <v>46</v>
      </c>
      <c r="B49" s="199" t="s">
        <v>711</v>
      </c>
      <c r="C49" s="225">
        <v>44351</v>
      </c>
      <c r="D49" s="266" t="s">
        <v>674</v>
      </c>
      <c r="E49" s="226" t="s">
        <v>649</v>
      </c>
      <c r="F49" s="226" t="s">
        <v>752</v>
      </c>
      <c r="G49" s="262" t="s">
        <v>696</v>
      </c>
      <c r="H49" s="228" t="s">
        <v>260</v>
      </c>
      <c r="I49" s="229">
        <v>44357</v>
      </c>
      <c r="J49" s="229">
        <v>44357</v>
      </c>
      <c r="K49" s="228">
        <v>4</v>
      </c>
      <c r="L49" s="228">
        <v>4</v>
      </c>
      <c r="M49" s="228" t="s">
        <v>264</v>
      </c>
      <c r="N49" s="228" t="s">
        <v>17</v>
      </c>
      <c r="O49" s="228"/>
      <c r="P49" s="228" t="s">
        <v>17</v>
      </c>
      <c r="Q49" s="230">
        <v>44357</v>
      </c>
      <c r="R49" s="231" t="s">
        <v>299</v>
      </c>
      <c r="S49" s="251"/>
      <c r="T49" s="168"/>
      <c r="U49" s="168"/>
      <c r="V49" s="168"/>
      <c r="W49" s="168"/>
      <c r="X49" s="168"/>
      <c r="Y49" s="168"/>
      <c r="Z49" s="168"/>
    </row>
    <row r="50" spans="1:19" ht="42.75">
      <c r="A50" s="232">
        <v>47</v>
      </c>
      <c r="B50" s="199" t="s">
        <v>712</v>
      </c>
      <c r="C50" s="239">
        <v>44356</v>
      </c>
      <c r="D50" s="241" t="s">
        <v>697</v>
      </c>
      <c r="E50" s="234" t="s">
        <v>670</v>
      </c>
      <c r="F50" s="234" t="s">
        <v>752</v>
      </c>
      <c r="G50" s="263" t="s">
        <v>698</v>
      </c>
      <c r="H50" s="233" t="s">
        <v>260</v>
      </c>
      <c r="I50" s="239">
        <v>44370</v>
      </c>
      <c r="J50" s="239">
        <v>44370</v>
      </c>
      <c r="K50" s="233">
        <v>10</v>
      </c>
      <c r="L50" s="233">
        <v>10</v>
      </c>
      <c r="M50" s="233" t="s">
        <v>264</v>
      </c>
      <c r="N50" s="233" t="s">
        <v>17</v>
      </c>
      <c r="O50" s="233"/>
      <c r="P50" s="233" t="s">
        <v>17</v>
      </c>
      <c r="Q50" s="240">
        <v>44370</v>
      </c>
      <c r="R50" s="237" t="s">
        <v>299</v>
      </c>
      <c r="S50" s="252"/>
    </row>
    <row r="51" spans="1:19" ht="168.75" customHeight="1">
      <c r="A51" s="232">
        <v>48</v>
      </c>
      <c r="B51" s="199" t="s">
        <v>713</v>
      </c>
      <c r="C51" s="239">
        <v>44363</v>
      </c>
      <c r="D51" s="241" t="s">
        <v>690</v>
      </c>
      <c r="E51" s="234" t="s">
        <v>649</v>
      </c>
      <c r="F51" s="234" t="s">
        <v>753</v>
      </c>
      <c r="G51" s="263" t="s">
        <v>699</v>
      </c>
      <c r="H51" s="233" t="s">
        <v>260</v>
      </c>
      <c r="I51" s="239">
        <v>44377</v>
      </c>
      <c r="J51" s="239">
        <v>44378</v>
      </c>
      <c r="K51" s="233">
        <v>9</v>
      </c>
      <c r="L51" s="233">
        <v>10</v>
      </c>
      <c r="M51" s="233" t="s">
        <v>264</v>
      </c>
      <c r="N51" s="233" t="s">
        <v>17</v>
      </c>
      <c r="O51" s="233"/>
      <c r="P51" s="233" t="s">
        <v>17</v>
      </c>
      <c r="Q51" s="240">
        <v>44378</v>
      </c>
      <c r="R51" s="237" t="s">
        <v>299</v>
      </c>
      <c r="S51" s="252"/>
    </row>
    <row r="52" spans="1:26" s="247" customFormat="1" ht="209.25" customHeight="1">
      <c r="A52" s="232">
        <v>49</v>
      </c>
      <c r="B52" s="199" t="s">
        <v>714</v>
      </c>
      <c r="C52" s="242">
        <v>44376</v>
      </c>
      <c r="D52" s="248" t="s">
        <v>690</v>
      </c>
      <c r="E52" s="243" t="s">
        <v>649</v>
      </c>
      <c r="F52" s="243" t="s">
        <v>753</v>
      </c>
      <c r="G52" s="263" t="s">
        <v>700</v>
      </c>
      <c r="H52" s="242" t="s">
        <v>260</v>
      </c>
      <c r="I52" s="242">
        <v>44389</v>
      </c>
      <c r="J52" s="242">
        <v>44389</v>
      </c>
      <c r="K52" s="244">
        <v>8</v>
      </c>
      <c r="L52" s="244">
        <v>8</v>
      </c>
      <c r="M52" s="244" t="s">
        <v>264</v>
      </c>
      <c r="N52" s="244" t="s">
        <v>17</v>
      </c>
      <c r="O52" s="244"/>
      <c r="P52" s="244" t="s">
        <v>17</v>
      </c>
      <c r="Q52" s="249">
        <v>44389</v>
      </c>
      <c r="R52" s="245" t="s">
        <v>299</v>
      </c>
      <c r="S52" s="253"/>
      <c r="T52" s="246"/>
      <c r="U52" s="246"/>
      <c r="V52" s="246"/>
      <c r="W52" s="246"/>
      <c r="X52" s="246"/>
      <c r="Y52" s="246"/>
      <c r="Z52" s="246"/>
    </row>
    <row r="53" spans="1:26" s="247" customFormat="1" ht="78.75">
      <c r="A53" s="232">
        <v>50</v>
      </c>
      <c r="B53" s="199" t="s">
        <v>715</v>
      </c>
      <c r="C53" s="242">
        <v>44405</v>
      </c>
      <c r="D53" s="248" t="s">
        <v>701</v>
      </c>
      <c r="E53" s="243" t="s">
        <v>649</v>
      </c>
      <c r="F53" s="243" t="s">
        <v>753</v>
      </c>
      <c r="G53" s="263" t="s">
        <v>702</v>
      </c>
      <c r="H53" s="244" t="s">
        <v>260</v>
      </c>
      <c r="I53" s="242">
        <v>44413</v>
      </c>
      <c r="J53" s="242">
        <v>44413</v>
      </c>
      <c r="K53" s="244">
        <v>6</v>
      </c>
      <c r="L53" s="244">
        <v>6</v>
      </c>
      <c r="M53" s="244" t="s">
        <v>264</v>
      </c>
      <c r="N53" s="244" t="s">
        <v>17</v>
      </c>
      <c r="O53" s="244"/>
      <c r="P53" s="244" t="s">
        <v>17</v>
      </c>
      <c r="Q53" s="249">
        <v>44413</v>
      </c>
      <c r="R53" s="245" t="s">
        <v>299</v>
      </c>
      <c r="S53" s="253"/>
      <c r="T53" s="246"/>
      <c r="U53" s="246"/>
      <c r="V53" s="246"/>
      <c r="W53" s="246"/>
      <c r="X53" s="246"/>
      <c r="Y53" s="246"/>
      <c r="Z53" s="246"/>
    </row>
    <row r="54" spans="1:26" s="247" customFormat="1" ht="78.75">
      <c r="A54" s="232">
        <v>51</v>
      </c>
      <c r="B54" s="199" t="s">
        <v>716</v>
      </c>
      <c r="C54" s="242">
        <v>44418</v>
      </c>
      <c r="D54" s="248" t="s">
        <v>690</v>
      </c>
      <c r="E54" s="243" t="s">
        <v>649</v>
      </c>
      <c r="F54" s="250" t="s">
        <v>753</v>
      </c>
      <c r="G54" s="263" t="s">
        <v>703</v>
      </c>
      <c r="H54" s="244" t="s">
        <v>260</v>
      </c>
      <c r="I54" s="242">
        <v>44432</v>
      </c>
      <c r="J54" s="242">
        <v>44432</v>
      </c>
      <c r="K54" s="244">
        <v>10</v>
      </c>
      <c r="L54" s="244">
        <v>10</v>
      </c>
      <c r="M54" s="244" t="s">
        <v>264</v>
      </c>
      <c r="N54" s="244" t="s">
        <v>17</v>
      </c>
      <c r="O54" s="244"/>
      <c r="P54" s="244" t="s">
        <v>17</v>
      </c>
      <c r="Q54" s="249">
        <v>44432</v>
      </c>
      <c r="R54" s="245" t="s">
        <v>299</v>
      </c>
      <c r="S54" s="253"/>
      <c r="T54" s="246"/>
      <c r="U54" s="246"/>
      <c r="V54" s="246"/>
      <c r="W54" s="246"/>
      <c r="X54" s="246"/>
      <c r="Y54" s="246"/>
      <c r="Z54" s="246"/>
    </row>
    <row r="55" spans="1:26" s="247" customFormat="1" ht="78.75">
      <c r="A55" s="232">
        <v>52</v>
      </c>
      <c r="B55" s="199" t="s">
        <v>717</v>
      </c>
      <c r="C55" s="242">
        <v>44421</v>
      </c>
      <c r="D55" s="248" t="s">
        <v>704</v>
      </c>
      <c r="E55" s="243" t="s">
        <v>650</v>
      </c>
      <c r="F55" s="250" t="s">
        <v>752</v>
      </c>
      <c r="G55" s="263" t="s">
        <v>705</v>
      </c>
      <c r="H55" s="244" t="s">
        <v>260</v>
      </c>
      <c r="I55" s="242">
        <v>44433</v>
      </c>
      <c r="J55" s="242">
        <v>44434</v>
      </c>
      <c r="K55" s="244">
        <v>8</v>
      </c>
      <c r="L55" s="244">
        <v>9</v>
      </c>
      <c r="M55" s="244" t="s">
        <v>264</v>
      </c>
      <c r="N55" s="244" t="s">
        <v>17</v>
      </c>
      <c r="O55" s="244"/>
      <c r="P55" s="244" t="s">
        <v>17</v>
      </c>
      <c r="Q55" s="249">
        <v>44434</v>
      </c>
      <c r="R55" s="245" t="s">
        <v>299</v>
      </c>
      <c r="S55" s="253"/>
      <c r="T55" s="246"/>
      <c r="U55" s="246"/>
      <c r="V55" s="246"/>
      <c r="W55" s="246"/>
      <c r="X55" s="246"/>
      <c r="Y55" s="246"/>
      <c r="Z55" s="246"/>
    </row>
    <row r="56" spans="1:26" s="247" customFormat="1" ht="78.75">
      <c r="A56" s="232">
        <v>53</v>
      </c>
      <c r="B56" s="199" t="s">
        <v>718</v>
      </c>
      <c r="C56" s="242">
        <v>44435</v>
      </c>
      <c r="D56" s="248" t="s">
        <v>734</v>
      </c>
      <c r="E56" s="243" t="s">
        <v>649</v>
      </c>
      <c r="F56" s="243" t="s">
        <v>753</v>
      </c>
      <c r="G56" s="263" t="s">
        <v>735</v>
      </c>
      <c r="H56" s="244" t="s">
        <v>260</v>
      </c>
      <c r="I56" s="242">
        <v>44441</v>
      </c>
      <c r="J56" s="242">
        <v>44442</v>
      </c>
      <c r="K56" s="244">
        <v>4</v>
      </c>
      <c r="L56" s="244">
        <v>5</v>
      </c>
      <c r="M56" s="244" t="s">
        <v>264</v>
      </c>
      <c r="N56" s="244" t="s">
        <v>17</v>
      </c>
      <c r="O56" s="244"/>
      <c r="P56" s="244" t="s">
        <v>17</v>
      </c>
      <c r="Q56" s="249">
        <v>44442</v>
      </c>
      <c r="R56" s="245" t="s">
        <v>299</v>
      </c>
      <c r="S56" s="253"/>
      <c r="T56" s="246"/>
      <c r="U56" s="246"/>
      <c r="V56" s="246"/>
      <c r="W56" s="246"/>
      <c r="X56" s="246"/>
      <c r="Y56" s="246"/>
      <c r="Z56" s="246"/>
    </row>
    <row r="57" spans="1:26" s="247" customFormat="1" ht="78.75">
      <c r="A57" s="232">
        <v>54</v>
      </c>
      <c r="B57" s="199" t="s">
        <v>719</v>
      </c>
      <c r="C57" s="242">
        <v>44435</v>
      </c>
      <c r="D57" s="248" t="s">
        <v>736</v>
      </c>
      <c r="E57" s="243" t="s">
        <v>649</v>
      </c>
      <c r="F57" s="243" t="s">
        <v>752</v>
      </c>
      <c r="G57" s="263" t="s">
        <v>737</v>
      </c>
      <c r="H57" s="244" t="s">
        <v>260</v>
      </c>
      <c r="I57" s="242">
        <v>44449</v>
      </c>
      <c r="J57" s="242">
        <v>44449</v>
      </c>
      <c r="K57" s="244">
        <v>10</v>
      </c>
      <c r="L57" s="244">
        <v>10</v>
      </c>
      <c r="M57" s="244" t="s">
        <v>264</v>
      </c>
      <c r="N57" s="244" t="s">
        <v>17</v>
      </c>
      <c r="O57" s="244"/>
      <c r="P57" s="244" t="s">
        <v>17</v>
      </c>
      <c r="Q57" s="249">
        <v>44449</v>
      </c>
      <c r="R57" s="245" t="s">
        <v>299</v>
      </c>
      <c r="S57" s="253"/>
      <c r="T57" s="246"/>
      <c r="U57" s="246"/>
      <c r="V57" s="246"/>
      <c r="W57" s="246"/>
      <c r="X57" s="246"/>
      <c r="Y57" s="246"/>
      <c r="Z57" s="246"/>
    </row>
    <row r="58" spans="1:26" s="247" customFormat="1" ht="78.75">
      <c r="A58" s="232">
        <v>55</v>
      </c>
      <c r="B58" s="199" t="s">
        <v>720</v>
      </c>
      <c r="C58" s="242">
        <v>44441</v>
      </c>
      <c r="D58" s="248" t="s">
        <v>738</v>
      </c>
      <c r="E58" s="243" t="s">
        <v>650</v>
      </c>
      <c r="F58" s="243" t="s">
        <v>752</v>
      </c>
      <c r="G58" s="263" t="s">
        <v>739</v>
      </c>
      <c r="H58" s="244" t="s">
        <v>260</v>
      </c>
      <c r="I58" s="242">
        <v>44449</v>
      </c>
      <c r="J58" s="242">
        <v>44449</v>
      </c>
      <c r="K58" s="244">
        <v>6</v>
      </c>
      <c r="L58" s="244">
        <v>6</v>
      </c>
      <c r="M58" s="244" t="s">
        <v>264</v>
      </c>
      <c r="N58" s="244" t="s">
        <v>17</v>
      </c>
      <c r="O58" s="244"/>
      <c r="P58" s="244" t="s">
        <v>17</v>
      </c>
      <c r="Q58" s="249">
        <v>44449</v>
      </c>
      <c r="R58" s="245" t="s">
        <v>299</v>
      </c>
      <c r="S58" s="253"/>
      <c r="T58" s="246"/>
      <c r="U58" s="246"/>
      <c r="V58" s="246"/>
      <c r="W58" s="246"/>
      <c r="X58" s="246"/>
      <c r="Y58" s="246"/>
      <c r="Z58" s="246"/>
    </row>
    <row r="59" spans="1:26" s="247" customFormat="1" ht="78.75">
      <c r="A59" s="232">
        <v>56</v>
      </c>
      <c r="B59" s="199" t="s">
        <v>721</v>
      </c>
      <c r="C59" s="242">
        <v>44445</v>
      </c>
      <c r="D59" s="248" t="s">
        <v>740</v>
      </c>
      <c r="E59" s="243" t="s">
        <v>649</v>
      </c>
      <c r="F59" s="243" t="s">
        <v>753</v>
      </c>
      <c r="G59" s="263" t="s">
        <v>741</v>
      </c>
      <c r="H59" s="244" t="s">
        <v>260</v>
      </c>
      <c r="I59" s="242">
        <v>44449</v>
      </c>
      <c r="J59" s="242">
        <v>44449</v>
      </c>
      <c r="K59" s="244">
        <v>4</v>
      </c>
      <c r="L59" s="244">
        <v>4</v>
      </c>
      <c r="M59" s="248" t="s">
        <v>519</v>
      </c>
      <c r="N59" s="244" t="s">
        <v>17</v>
      </c>
      <c r="O59" s="244"/>
      <c r="P59" s="244" t="s">
        <v>17</v>
      </c>
      <c r="Q59" s="249">
        <v>44449</v>
      </c>
      <c r="R59" s="245" t="s">
        <v>299</v>
      </c>
      <c r="S59" s="253"/>
      <c r="T59" s="246"/>
      <c r="U59" s="246"/>
      <c r="V59" s="246"/>
      <c r="W59" s="246"/>
      <c r="X59" s="246"/>
      <c r="Y59" s="246"/>
      <c r="Z59" s="246"/>
    </row>
    <row r="60" spans="1:26" s="247" customFormat="1" ht="78.75">
      <c r="A60" s="232">
        <v>57</v>
      </c>
      <c r="B60" s="199" t="s">
        <v>722</v>
      </c>
      <c r="C60" s="242">
        <v>44446</v>
      </c>
      <c r="D60" s="248" t="s">
        <v>742</v>
      </c>
      <c r="E60" s="243" t="s">
        <v>649</v>
      </c>
      <c r="F60" s="243" t="s">
        <v>753</v>
      </c>
      <c r="G60" s="263" t="s">
        <v>743</v>
      </c>
      <c r="H60" s="244" t="s">
        <v>260</v>
      </c>
      <c r="I60" s="242">
        <v>44455</v>
      </c>
      <c r="J60" s="242">
        <v>44455</v>
      </c>
      <c r="K60" s="244">
        <v>6</v>
      </c>
      <c r="L60" s="244">
        <v>6</v>
      </c>
      <c r="M60" s="244" t="s">
        <v>264</v>
      </c>
      <c r="N60" s="244" t="s">
        <v>17</v>
      </c>
      <c r="O60" s="244"/>
      <c r="P60" s="244" t="s">
        <v>17</v>
      </c>
      <c r="Q60" s="249">
        <v>44455</v>
      </c>
      <c r="R60" s="245" t="s">
        <v>299</v>
      </c>
      <c r="S60" s="253"/>
      <c r="T60" s="246"/>
      <c r="U60" s="246"/>
      <c r="V60" s="246"/>
      <c r="W60" s="246"/>
      <c r="X60" s="246"/>
      <c r="Y60" s="246"/>
      <c r="Z60" s="246"/>
    </row>
    <row r="61" spans="1:26" s="247" customFormat="1" ht="78.75">
      <c r="A61" s="232">
        <v>58</v>
      </c>
      <c r="B61" s="199" t="s">
        <v>723</v>
      </c>
      <c r="C61" s="242">
        <v>44455</v>
      </c>
      <c r="D61" s="248" t="s">
        <v>744</v>
      </c>
      <c r="E61" s="243" t="s">
        <v>650</v>
      </c>
      <c r="F61" s="243" t="s">
        <v>752</v>
      </c>
      <c r="G61" s="263" t="s">
        <v>745</v>
      </c>
      <c r="H61" s="244" t="s">
        <v>260</v>
      </c>
      <c r="I61" s="242">
        <v>44460</v>
      </c>
      <c r="J61" s="242">
        <v>44460</v>
      </c>
      <c r="K61" s="244">
        <v>3</v>
      </c>
      <c r="L61" s="244">
        <v>3</v>
      </c>
      <c r="M61" s="244" t="s">
        <v>264</v>
      </c>
      <c r="N61" s="244" t="s">
        <v>17</v>
      </c>
      <c r="O61" s="244"/>
      <c r="P61" s="244" t="s">
        <v>17</v>
      </c>
      <c r="Q61" s="249">
        <v>44460</v>
      </c>
      <c r="R61" s="245" t="s">
        <v>299</v>
      </c>
      <c r="S61" s="253"/>
      <c r="T61" s="246"/>
      <c r="U61" s="246"/>
      <c r="V61" s="246"/>
      <c r="W61" s="246"/>
      <c r="X61" s="246"/>
      <c r="Y61" s="246"/>
      <c r="Z61" s="246"/>
    </row>
    <row r="62" spans="1:26" s="247" customFormat="1" ht="78.75">
      <c r="A62" s="232">
        <v>59</v>
      </c>
      <c r="B62" s="199" t="s">
        <v>724</v>
      </c>
      <c r="C62" s="242">
        <v>44459</v>
      </c>
      <c r="D62" s="248" t="s">
        <v>746</v>
      </c>
      <c r="E62" s="243" t="s">
        <v>663</v>
      </c>
      <c r="F62" s="243" t="s">
        <v>752</v>
      </c>
      <c r="G62" s="263" t="s">
        <v>747</v>
      </c>
      <c r="H62" s="244" t="s">
        <v>260</v>
      </c>
      <c r="I62" s="242">
        <v>44460</v>
      </c>
      <c r="J62" s="242">
        <v>44461</v>
      </c>
      <c r="K62" s="244">
        <v>1</v>
      </c>
      <c r="L62" s="244">
        <v>2</v>
      </c>
      <c r="M62" s="244" t="s">
        <v>264</v>
      </c>
      <c r="N62" s="244" t="s">
        <v>17</v>
      </c>
      <c r="O62" s="244"/>
      <c r="P62" s="244" t="s">
        <v>17</v>
      </c>
      <c r="Q62" s="249">
        <v>44461</v>
      </c>
      <c r="R62" s="245" t="s">
        <v>299</v>
      </c>
      <c r="S62" s="253"/>
      <c r="T62" s="246"/>
      <c r="U62" s="246"/>
      <c r="V62" s="246"/>
      <c r="W62" s="246"/>
      <c r="X62" s="246"/>
      <c r="Y62" s="246"/>
      <c r="Z62" s="246"/>
    </row>
    <row r="63" spans="1:26" s="247" customFormat="1" ht="78.75">
      <c r="A63" s="232">
        <v>60</v>
      </c>
      <c r="B63" s="199" t="s">
        <v>725</v>
      </c>
      <c r="C63" s="242">
        <v>44459</v>
      </c>
      <c r="D63" s="248" t="s">
        <v>748</v>
      </c>
      <c r="E63" s="243" t="s">
        <v>650</v>
      </c>
      <c r="F63" s="243" t="s">
        <v>752</v>
      </c>
      <c r="G63" s="263" t="s">
        <v>749</v>
      </c>
      <c r="H63" s="244" t="s">
        <v>260</v>
      </c>
      <c r="I63" s="242">
        <v>44460</v>
      </c>
      <c r="J63" s="242">
        <v>44461</v>
      </c>
      <c r="K63" s="244">
        <v>1</v>
      </c>
      <c r="L63" s="244">
        <v>2</v>
      </c>
      <c r="M63" s="244" t="s">
        <v>264</v>
      </c>
      <c r="N63" s="244" t="s">
        <v>17</v>
      </c>
      <c r="O63" s="244"/>
      <c r="P63" s="244" t="s">
        <v>17</v>
      </c>
      <c r="Q63" s="249">
        <v>44461</v>
      </c>
      <c r="R63" s="245" t="s">
        <v>299</v>
      </c>
      <c r="S63" s="253"/>
      <c r="T63" s="246"/>
      <c r="U63" s="246"/>
      <c r="V63" s="246"/>
      <c r="W63" s="246"/>
      <c r="X63" s="246"/>
      <c r="Y63" s="246"/>
      <c r="Z63" s="246"/>
    </row>
    <row r="64" spans="1:26" s="247" customFormat="1" ht="78.75">
      <c r="A64" s="232">
        <v>61</v>
      </c>
      <c r="B64" s="199" t="s">
        <v>726</v>
      </c>
      <c r="C64" s="242">
        <v>44466</v>
      </c>
      <c r="D64" s="248" t="s">
        <v>750</v>
      </c>
      <c r="E64" s="243" t="s">
        <v>663</v>
      </c>
      <c r="F64" s="243" t="s">
        <v>752</v>
      </c>
      <c r="G64" s="263" t="s">
        <v>751</v>
      </c>
      <c r="H64" s="244" t="s">
        <v>260</v>
      </c>
      <c r="I64" s="242">
        <v>44470</v>
      </c>
      <c r="J64" s="242">
        <v>44470</v>
      </c>
      <c r="K64" s="244">
        <v>4</v>
      </c>
      <c r="L64" s="244">
        <v>4</v>
      </c>
      <c r="M64" s="244" t="s">
        <v>264</v>
      </c>
      <c r="N64" s="244" t="s">
        <v>17</v>
      </c>
      <c r="O64" s="244"/>
      <c r="P64" s="244" t="s">
        <v>17</v>
      </c>
      <c r="Q64" s="249">
        <v>44470</v>
      </c>
      <c r="R64" s="245" t="s">
        <v>299</v>
      </c>
      <c r="S64" s="253"/>
      <c r="T64" s="246"/>
      <c r="U64" s="246"/>
      <c r="V64" s="246"/>
      <c r="W64" s="246"/>
      <c r="X64" s="246"/>
      <c r="Y64" s="246"/>
      <c r="Z64" s="246"/>
    </row>
    <row r="65" spans="1:26" s="247" customFormat="1" ht="78.75">
      <c r="A65" s="232">
        <v>62</v>
      </c>
      <c r="B65" s="199" t="s">
        <v>727</v>
      </c>
      <c r="C65" s="242">
        <v>44467</v>
      </c>
      <c r="D65" s="248" t="s">
        <v>795</v>
      </c>
      <c r="E65" s="243" t="s">
        <v>650</v>
      </c>
      <c r="F65" s="243" t="s">
        <v>753</v>
      </c>
      <c r="G65" s="263" t="s">
        <v>780</v>
      </c>
      <c r="H65" s="244" t="s">
        <v>260</v>
      </c>
      <c r="I65" s="242">
        <v>44481</v>
      </c>
      <c r="J65" s="242">
        <v>44481</v>
      </c>
      <c r="K65" s="244">
        <v>10</v>
      </c>
      <c r="L65" s="244">
        <v>10</v>
      </c>
      <c r="M65" s="244" t="s">
        <v>264</v>
      </c>
      <c r="N65" s="244" t="s">
        <v>17</v>
      </c>
      <c r="O65" s="244"/>
      <c r="P65" s="244" t="s">
        <v>17</v>
      </c>
      <c r="Q65" s="249">
        <v>44481</v>
      </c>
      <c r="R65" s="245" t="s">
        <v>299</v>
      </c>
      <c r="S65" s="253"/>
      <c r="T65" s="246"/>
      <c r="U65" s="246"/>
      <c r="V65" s="246"/>
      <c r="W65" s="246"/>
      <c r="X65" s="246"/>
      <c r="Y65" s="246"/>
      <c r="Z65" s="246"/>
    </row>
    <row r="66" spans="1:26" s="247" customFormat="1" ht="78.75">
      <c r="A66" s="232">
        <v>63</v>
      </c>
      <c r="B66" s="199" t="s">
        <v>728</v>
      </c>
      <c r="C66" s="242">
        <v>44483</v>
      </c>
      <c r="D66" s="248" t="s">
        <v>781</v>
      </c>
      <c r="E66" s="243" t="s">
        <v>649</v>
      </c>
      <c r="F66" s="243" t="s">
        <v>753</v>
      </c>
      <c r="G66" s="263" t="s">
        <v>782</v>
      </c>
      <c r="H66" s="244" t="s">
        <v>260</v>
      </c>
      <c r="I66" s="242">
        <v>44490</v>
      </c>
      <c r="J66" s="242">
        <v>44490</v>
      </c>
      <c r="K66" s="244">
        <v>4</v>
      </c>
      <c r="L66" s="244">
        <v>4</v>
      </c>
      <c r="M66" s="244" t="s">
        <v>264</v>
      </c>
      <c r="N66" s="244" t="s">
        <v>17</v>
      </c>
      <c r="O66" s="244"/>
      <c r="P66" s="244" t="s">
        <v>17</v>
      </c>
      <c r="Q66" s="249">
        <v>44490</v>
      </c>
      <c r="R66" s="245" t="s">
        <v>299</v>
      </c>
      <c r="S66" s="253"/>
      <c r="T66" s="246"/>
      <c r="U66" s="246"/>
      <c r="V66" s="246"/>
      <c r="W66" s="246"/>
      <c r="X66" s="246"/>
      <c r="Y66" s="246"/>
      <c r="Z66" s="246"/>
    </row>
    <row r="67" spans="1:26" s="247" customFormat="1" ht="78.75">
      <c r="A67" s="232">
        <v>64</v>
      </c>
      <c r="B67" s="199" t="s">
        <v>729</v>
      </c>
      <c r="C67" s="242">
        <v>44487</v>
      </c>
      <c r="D67" s="248" t="s">
        <v>783</v>
      </c>
      <c r="E67" s="243" t="s">
        <v>650</v>
      </c>
      <c r="F67" s="243" t="s">
        <v>752</v>
      </c>
      <c r="G67" s="263" t="s">
        <v>784</v>
      </c>
      <c r="H67" s="244" t="s">
        <v>260</v>
      </c>
      <c r="I67" s="242">
        <v>44494</v>
      </c>
      <c r="J67" s="242">
        <v>44494</v>
      </c>
      <c r="K67" s="244">
        <v>5</v>
      </c>
      <c r="L67" s="244">
        <v>5</v>
      </c>
      <c r="M67" s="244" t="s">
        <v>264</v>
      </c>
      <c r="N67" s="244" t="s">
        <v>17</v>
      </c>
      <c r="O67" s="244"/>
      <c r="P67" s="244" t="s">
        <v>17</v>
      </c>
      <c r="Q67" s="249">
        <v>44494</v>
      </c>
      <c r="R67" s="245" t="s">
        <v>299</v>
      </c>
      <c r="S67" s="253"/>
      <c r="T67" s="246"/>
      <c r="U67" s="246"/>
      <c r="V67" s="246"/>
      <c r="W67" s="246"/>
      <c r="X67" s="246"/>
      <c r="Y67" s="246"/>
      <c r="Z67" s="246"/>
    </row>
    <row r="68" spans="1:26" s="247" customFormat="1" ht="78.75">
      <c r="A68" s="232">
        <v>65</v>
      </c>
      <c r="B68" s="199" t="s">
        <v>730</v>
      </c>
      <c r="C68" s="242">
        <v>44488</v>
      </c>
      <c r="D68" s="248" t="s">
        <v>785</v>
      </c>
      <c r="E68" s="243" t="s">
        <v>650</v>
      </c>
      <c r="F68" s="243" t="s">
        <v>753</v>
      </c>
      <c r="G68" s="263" t="s">
        <v>786</v>
      </c>
      <c r="H68" s="244" t="s">
        <v>260</v>
      </c>
      <c r="I68" s="242">
        <v>44490</v>
      </c>
      <c r="J68" s="242">
        <v>44490</v>
      </c>
      <c r="K68" s="244">
        <v>2</v>
      </c>
      <c r="L68" s="244">
        <v>2</v>
      </c>
      <c r="M68" s="244" t="s">
        <v>264</v>
      </c>
      <c r="N68" s="244" t="s">
        <v>17</v>
      </c>
      <c r="O68" s="244"/>
      <c r="P68" s="244" t="s">
        <v>17</v>
      </c>
      <c r="Q68" s="249">
        <v>44490</v>
      </c>
      <c r="R68" s="245" t="s">
        <v>299</v>
      </c>
      <c r="S68" s="253"/>
      <c r="T68" s="246"/>
      <c r="U68" s="246"/>
      <c r="V68" s="246"/>
      <c r="W68" s="246"/>
      <c r="X68" s="246"/>
      <c r="Y68" s="246"/>
      <c r="Z68" s="246"/>
    </row>
    <row r="69" spans="1:26" s="247" customFormat="1" ht="78.75">
      <c r="A69" s="232">
        <v>66</v>
      </c>
      <c r="B69" s="199" t="s">
        <v>555</v>
      </c>
      <c r="C69" s="242">
        <v>44497</v>
      </c>
      <c r="D69" s="248" t="s">
        <v>787</v>
      </c>
      <c r="E69" s="243" t="s">
        <v>650</v>
      </c>
      <c r="F69" s="243" t="s">
        <v>752</v>
      </c>
      <c r="G69" s="263" t="s">
        <v>788</v>
      </c>
      <c r="H69" s="244" t="s">
        <v>260</v>
      </c>
      <c r="I69" s="242">
        <v>44508</v>
      </c>
      <c r="J69" s="242">
        <v>44508</v>
      </c>
      <c r="K69" s="244">
        <v>7</v>
      </c>
      <c r="L69" s="244">
        <v>7</v>
      </c>
      <c r="M69" s="244" t="s">
        <v>264</v>
      </c>
      <c r="N69" s="244" t="s">
        <v>17</v>
      </c>
      <c r="O69" s="244"/>
      <c r="P69" s="244" t="s">
        <v>17</v>
      </c>
      <c r="Q69" s="249">
        <v>44508</v>
      </c>
      <c r="R69" s="245" t="s">
        <v>299</v>
      </c>
      <c r="S69" s="253"/>
      <c r="T69" s="246"/>
      <c r="U69" s="246"/>
      <c r="V69" s="246"/>
      <c r="W69" s="246"/>
      <c r="X69" s="246"/>
      <c r="Y69" s="246"/>
      <c r="Z69" s="246"/>
    </row>
    <row r="70" spans="1:26" s="247" customFormat="1" ht="78.75">
      <c r="A70" s="232">
        <v>67</v>
      </c>
      <c r="B70" s="199" t="s">
        <v>731</v>
      </c>
      <c r="C70" s="242">
        <v>44505</v>
      </c>
      <c r="D70" s="248" t="s">
        <v>789</v>
      </c>
      <c r="E70" s="243" t="s">
        <v>650</v>
      </c>
      <c r="F70" s="243" t="s">
        <v>752</v>
      </c>
      <c r="G70" s="263" t="s">
        <v>790</v>
      </c>
      <c r="H70" s="244" t="s">
        <v>260</v>
      </c>
      <c r="I70" s="242">
        <v>44508</v>
      </c>
      <c r="J70" s="242">
        <v>44508</v>
      </c>
      <c r="K70" s="244">
        <v>1</v>
      </c>
      <c r="L70" s="244">
        <v>1</v>
      </c>
      <c r="M70" s="244" t="s">
        <v>264</v>
      </c>
      <c r="N70" s="244" t="s">
        <v>17</v>
      </c>
      <c r="O70" s="244"/>
      <c r="P70" s="244" t="s">
        <v>17</v>
      </c>
      <c r="Q70" s="249">
        <v>44508</v>
      </c>
      <c r="R70" s="245" t="s">
        <v>299</v>
      </c>
      <c r="S70" s="253"/>
      <c r="T70" s="246"/>
      <c r="U70" s="246"/>
      <c r="V70" s="246"/>
      <c r="W70" s="246"/>
      <c r="X70" s="246"/>
      <c r="Y70" s="246"/>
      <c r="Z70" s="246"/>
    </row>
    <row r="71" spans="1:26" s="247" customFormat="1" ht="78.75">
      <c r="A71" s="232">
        <v>68</v>
      </c>
      <c r="B71" s="199" t="s">
        <v>732</v>
      </c>
      <c r="C71" s="242">
        <v>44516</v>
      </c>
      <c r="D71" s="248" t="s">
        <v>791</v>
      </c>
      <c r="E71" s="243" t="s">
        <v>650</v>
      </c>
      <c r="F71" s="243" t="s">
        <v>752</v>
      </c>
      <c r="G71" s="263" t="s">
        <v>792</v>
      </c>
      <c r="H71" s="244" t="s">
        <v>260</v>
      </c>
      <c r="I71" s="242">
        <v>44519</v>
      </c>
      <c r="J71" s="242">
        <v>44519</v>
      </c>
      <c r="K71" s="244">
        <v>3</v>
      </c>
      <c r="L71" s="244">
        <v>3</v>
      </c>
      <c r="M71" s="248" t="s">
        <v>519</v>
      </c>
      <c r="N71" s="244" t="s">
        <v>17</v>
      </c>
      <c r="O71" s="244"/>
      <c r="P71" s="244" t="s">
        <v>17</v>
      </c>
      <c r="Q71" s="249">
        <v>44519</v>
      </c>
      <c r="R71" s="245" t="s">
        <v>299</v>
      </c>
      <c r="S71" s="253"/>
      <c r="T71" s="246"/>
      <c r="U71" s="246"/>
      <c r="V71" s="246"/>
      <c r="W71" s="246"/>
      <c r="X71" s="246"/>
      <c r="Y71" s="246"/>
      <c r="Z71" s="246"/>
    </row>
    <row r="72" spans="1:26" s="247" customFormat="1" ht="78.75">
      <c r="A72" s="232">
        <v>69</v>
      </c>
      <c r="B72" s="199" t="s">
        <v>733</v>
      </c>
      <c r="C72" s="242">
        <v>44526</v>
      </c>
      <c r="D72" s="248" t="s">
        <v>793</v>
      </c>
      <c r="E72" s="243" t="s">
        <v>650</v>
      </c>
      <c r="F72" s="243" t="s">
        <v>752</v>
      </c>
      <c r="G72" s="263" t="s">
        <v>794</v>
      </c>
      <c r="H72" s="244" t="s">
        <v>260</v>
      </c>
      <c r="I72" s="242">
        <v>44533</v>
      </c>
      <c r="J72" s="242">
        <v>44533</v>
      </c>
      <c r="K72" s="244">
        <v>5</v>
      </c>
      <c r="L72" s="244">
        <v>5</v>
      </c>
      <c r="M72" s="244" t="s">
        <v>264</v>
      </c>
      <c r="N72" s="244" t="s">
        <v>17</v>
      </c>
      <c r="O72" s="244"/>
      <c r="P72" s="244" t="s">
        <v>17</v>
      </c>
      <c r="Q72" s="249">
        <v>44533</v>
      </c>
      <c r="R72" s="245" t="s">
        <v>299</v>
      </c>
      <c r="S72" s="253"/>
      <c r="T72" s="246"/>
      <c r="U72" s="246"/>
      <c r="V72" s="246"/>
      <c r="W72" s="246"/>
      <c r="X72" s="246"/>
      <c r="Y72" s="246"/>
      <c r="Z72" s="246"/>
    </row>
    <row r="73" spans="1:19" ht="18.75">
      <c r="A73" s="145"/>
      <c r="B73" s="145"/>
      <c r="C73" s="23"/>
      <c r="D73" s="152"/>
      <c r="E73" s="238"/>
      <c r="F73" s="238"/>
      <c r="G73" s="263"/>
      <c r="H73" s="23"/>
      <c r="I73" s="23"/>
      <c r="J73" s="23"/>
      <c r="K73" s="23"/>
      <c r="L73" s="23"/>
      <c r="M73" s="23"/>
      <c r="N73" s="23"/>
      <c r="O73" s="23"/>
      <c r="P73" s="23"/>
      <c r="Q73" s="164"/>
      <c r="R73" s="237"/>
      <c r="S73" s="252"/>
    </row>
    <row r="74" spans="18:19" ht="18.75">
      <c r="R74" s="180"/>
      <c r="S74" s="181"/>
    </row>
    <row r="75" spans="18:19" ht="18.75">
      <c r="R75" s="180"/>
      <c r="S75" s="181"/>
    </row>
    <row r="76" spans="18:19" ht="18.75">
      <c r="R76" s="180"/>
      <c r="S76" s="181"/>
    </row>
    <row r="77" spans="18:19" ht="18.75">
      <c r="R77" s="180"/>
      <c r="S77" s="181"/>
    </row>
    <row r="78" spans="18:19" ht="18.75">
      <c r="R78" s="180"/>
      <c r="S78" s="181"/>
    </row>
    <row r="79" spans="18:19" ht="18.75">
      <c r="R79" s="180"/>
      <c r="S79" s="181"/>
    </row>
    <row r="80" spans="18:19" ht="18.75">
      <c r="R80" s="180"/>
      <c r="S80" s="181"/>
    </row>
    <row r="81" spans="18:19" ht="18.75">
      <c r="R81" s="180"/>
      <c r="S81" s="181"/>
    </row>
    <row r="82" spans="18:19" ht="18.75">
      <c r="R82" s="180"/>
      <c r="S82" s="181"/>
    </row>
    <row r="83" spans="18:19" ht="18.75">
      <c r="R83" s="180"/>
      <c r="S83" s="181"/>
    </row>
    <row r="84" spans="18:19" ht="18.75">
      <c r="R84" s="180"/>
      <c r="S84" s="181"/>
    </row>
    <row r="85" spans="18:19" ht="18.75">
      <c r="R85" s="180"/>
      <c r="S85" s="181"/>
    </row>
    <row r="86" spans="18:19" ht="18.75">
      <c r="R86" s="180"/>
      <c r="S86" s="181"/>
    </row>
    <row r="87" spans="18:19" ht="18.75">
      <c r="R87" s="180"/>
      <c r="S87" s="181"/>
    </row>
    <row r="88" spans="18:19" ht="18.75">
      <c r="R88" s="180"/>
      <c r="S88" s="181"/>
    </row>
    <row r="89" spans="18:19" ht="18.75">
      <c r="R89" s="180"/>
      <c r="S89" s="181"/>
    </row>
    <row r="90" spans="18:19" ht="18.75">
      <c r="R90" s="180"/>
      <c r="S90" s="181"/>
    </row>
    <row r="91" spans="18:19" ht="18.75">
      <c r="R91" s="180"/>
      <c r="S91" s="181"/>
    </row>
    <row r="92" spans="18:19" ht="18.75">
      <c r="R92" s="180"/>
      <c r="S92" s="181"/>
    </row>
    <row r="93" spans="18:19" ht="18.75">
      <c r="R93" s="180"/>
      <c r="S93" s="181"/>
    </row>
    <row r="94" spans="18:19" ht="18.75">
      <c r="R94" s="180"/>
      <c r="S94" s="181"/>
    </row>
    <row r="95" spans="18:19" ht="18.75">
      <c r="R95" s="180"/>
      <c r="S95" s="181"/>
    </row>
    <row r="96" spans="18:19" ht="18.75">
      <c r="R96" s="180"/>
      <c r="S96" s="181"/>
    </row>
    <row r="97" spans="18:19" ht="18.75">
      <c r="R97" s="180"/>
      <c r="S97" s="181"/>
    </row>
    <row r="98" spans="18:19" ht="18.75">
      <c r="R98" s="180"/>
      <c r="S98" s="181"/>
    </row>
    <row r="99" spans="18:19" ht="18.75">
      <c r="R99" s="180"/>
      <c r="S99" s="181"/>
    </row>
    <row r="100" spans="18:19" ht="18.75">
      <c r="R100" s="180"/>
      <c r="S100" s="181"/>
    </row>
    <row r="101" spans="18:19" ht="18.75">
      <c r="R101" s="180"/>
      <c r="S101" s="181"/>
    </row>
    <row r="102" spans="18:19" ht="18.75">
      <c r="R102" s="180"/>
      <c r="S102" s="181"/>
    </row>
    <row r="103" spans="18:19" ht="18.75">
      <c r="R103" s="180"/>
      <c r="S103" s="181"/>
    </row>
    <row r="104" spans="18:19" ht="18.75">
      <c r="R104" s="180"/>
      <c r="S104" s="181"/>
    </row>
    <row r="105" spans="18:19" ht="18.75">
      <c r="R105" s="180"/>
      <c r="S105" s="181"/>
    </row>
    <row r="106" spans="18:19" ht="18.75">
      <c r="R106" s="180"/>
      <c r="S106" s="181"/>
    </row>
    <row r="107" spans="18:19" ht="18.75">
      <c r="R107" s="180"/>
      <c r="S107" s="181"/>
    </row>
    <row r="108" spans="18:19" ht="18.75">
      <c r="R108" s="180"/>
      <c r="S108" s="181"/>
    </row>
    <row r="109" spans="18:19" ht="18.75">
      <c r="R109" s="180"/>
      <c r="S109" s="181"/>
    </row>
    <row r="110" spans="18:19" ht="18.75">
      <c r="R110" s="180"/>
      <c r="S110" s="181"/>
    </row>
    <row r="111" spans="18:19" ht="18.75">
      <c r="R111" s="180"/>
      <c r="S111" s="181"/>
    </row>
    <row r="112" spans="18:19" ht="18.75">
      <c r="R112" s="180"/>
      <c r="S112" s="181"/>
    </row>
    <row r="113" spans="18:19" ht="18.75">
      <c r="R113" s="180"/>
      <c r="S113" s="181"/>
    </row>
    <row r="114" spans="18:19" ht="18.75">
      <c r="R114" s="180"/>
      <c r="S114" s="181"/>
    </row>
    <row r="115" spans="18:19" ht="18.75">
      <c r="R115" s="180"/>
      <c r="S115" s="181"/>
    </row>
    <row r="116" spans="18:19" ht="18.75">
      <c r="R116" s="180"/>
      <c r="S116" s="181"/>
    </row>
    <row r="117" spans="18:19" ht="18.75">
      <c r="R117" s="180"/>
      <c r="S117" s="181"/>
    </row>
    <row r="118" spans="18:19" ht="18.75">
      <c r="R118" s="180"/>
      <c r="S118" s="181"/>
    </row>
    <row r="119" spans="18:19" ht="18.75">
      <c r="R119" s="180"/>
      <c r="S119" s="181"/>
    </row>
    <row r="120" spans="18:19" ht="18.75">
      <c r="R120" s="180"/>
      <c r="S120" s="181"/>
    </row>
    <row r="121" spans="18:19" ht="18.75">
      <c r="R121" s="180"/>
      <c r="S121" s="181"/>
    </row>
    <row r="122" spans="18:19" ht="18.75">
      <c r="R122" s="180"/>
      <c r="S122" s="181"/>
    </row>
    <row r="123" spans="18:19" ht="18.75">
      <c r="R123" s="180"/>
      <c r="S123" s="181"/>
    </row>
    <row r="124" spans="18:19" ht="18.75">
      <c r="R124" s="180"/>
      <c r="S124" s="181"/>
    </row>
    <row r="125" spans="18:19" ht="18.75">
      <c r="R125" s="180"/>
      <c r="S125" s="181"/>
    </row>
    <row r="126" spans="18:19" ht="18.75">
      <c r="R126" s="180"/>
      <c r="S126" s="181"/>
    </row>
    <row r="127" spans="18:19" ht="18.75">
      <c r="R127" s="180"/>
      <c r="S127" s="181"/>
    </row>
    <row r="128" spans="18:19" ht="18.75">
      <c r="R128" s="180"/>
      <c r="S128" s="181"/>
    </row>
    <row r="129" spans="18:19" ht="18.75">
      <c r="R129" s="180"/>
      <c r="S129" s="181"/>
    </row>
    <row r="130" spans="18:19" ht="18.75">
      <c r="R130" s="180"/>
      <c r="S130" s="181"/>
    </row>
    <row r="131" spans="18:19" ht="18.75">
      <c r="R131" s="180"/>
      <c r="S131" s="181"/>
    </row>
    <row r="132" spans="18:19" ht="18.75">
      <c r="R132" s="180"/>
      <c r="S132" s="181"/>
    </row>
    <row r="133" spans="18:19" ht="18.75">
      <c r="R133" s="180"/>
      <c r="S133" s="181"/>
    </row>
    <row r="134" spans="18:19" ht="18.75">
      <c r="R134" s="180"/>
      <c r="S134" s="181"/>
    </row>
    <row r="135" spans="18:19" ht="18.75">
      <c r="R135" s="180"/>
      <c r="S135" s="181"/>
    </row>
    <row r="136" spans="18:19" ht="18.75">
      <c r="R136" s="180"/>
      <c r="S136" s="181"/>
    </row>
    <row r="137" spans="18:19" ht="18.75">
      <c r="R137" s="180"/>
      <c r="S137" s="181"/>
    </row>
    <row r="138" spans="18:19" ht="18.75">
      <c r="R138" s="180"/>
      <c r="S138" s="181"/>
    </row>
    <row r="139" spans="18:19" ht="18.75">
      <c r="R139" s="180"/>
      <c r="S139" s="181"/>
    </row>
    <row r="140" spans="18:19" ht="18.75">
      <c r="R140" s="180"/>
      <c r="S140" s="181"/>
    </row>
    <row r="141" spans="18:19" ht="18.75">
      <c r="R141" s="180"/>
      <c r="S141" s="181"/>
    </row>
    <row r="142" spans="18:19" ht="18.75">
      <c r="R142" s="180"/>
      <c r="S142" s="181"/>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xl/worksheets/sheet9.xml><?xml version="1.0" encoding="utf-8"?>
<worksheet xmlns="http://schemas.openxmlformats.org/spreadsheetml/2006/main" xmlns:r="http://schemas.openxmlformats.org/officeDocument/2006/relationships">
  <dimension ref="B3:L91"/>
  <sheetViews>
    <sheetView zoomScale="95" zoomScaleNormal="95" zoomScalePageLayoutView="0" workbookViewId="0" topLeftCell="A64">
      <selection activeCell="E72" sqref="E72"/>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91" t="s">
        <v>832</v>
      </c>
      <c r="D4" s="392"/>
      <c r="E4" s="392"/>
      <c r="F4" s="392"/>
      <c r="G4" s="392"/>
      <c r="H4" s="392"/>
      <c r="I4" s="392"/>
      <c r="J4" s="393"/>
    </row>
    <row r="5" spans="3:10" ht="15.75" customHeight="1" thickBot="1">
      <c r="C5" s="394"/>
      <c r="D5" s="395"/>
      <c r="E5" s="395"/>
      <c r="F5" s="395"/>
      <c r="G5" s="395"/>
      <c r="H5" s="395"/>
      <c r="I5" s="395"/>
      <c r="J5" s="396"/>
    </row>
    <row r="6" spans="3:10" ht="21.75" thickBot="1">
      <c r="C6" s="384" t="s">
        <v>766</v>
      </c>
      <c r="D6" s="385"/>
      <c r="E6" s="385"/>
      <c r="F6" s="385"/>
      <c r="G6" s="385"/>
      <c r="H6" s="385"/>
      <c r="I6" s="385"/>
      <c r="J6" s="386"/>
    </row>
    <row r="7" spans="3:10" ht="15.75" thickBot="1">
      <c r="C7" s="387" t="s">
        <v>768</v>
      </c>
      <c r="D7" s="388"/>
      <c r="E7" s="388"/>
      <c r="F7" s="388"/>
      <c r="G7" s="388"/>
      <c r="H7" s="388"/>
      <c r="I7" s="388"/>
      <c r="J7" s="389"/>
    </row>
    <row r="10" ht="15.75" thickBot="1"/>
    <row r="11" spans="3:10" ht="57" thickBot="1">
      <c r="C11" s="286" t="s">
        <v>757</v>
      </c>
      <c r="D11" s="287" t="s">
        <v>767</v>
      </c>
      <c r="E11" s="270"/>
      <c r="F11" s="270"/>
      <c r="G11" s="270"/>
      <c r="J11" s="81"/>
    </row>
    <row r="12" spans="3:7" ht="18.75">
      <c r="C12" s="310" t="s">
        <v>52</v>
      </c>
      <c r="D12" s="344"/>
      <c r="E12" s="273"/>
      <c r="F12" s="270"/>
      <c r="G12" s="270"/>
    </row>
    <row r="13" spans="3:7" ht="18.75">
      <c r="C13" s="311" t="s">
        <v>53</v>
      </c>
      <c r="D13" s="359">
        <v>6</v>
      </c>
      <c r="E13" s="270"/>
      <c r="F13" s="270"/>
      <c r="G13" s="270"/>
    </row>
    <row r="14" spans="3:7" ht="15">
      <c r="C14" s="311" t="s">
        <v>54</v>
      </c>
      <c r="D14" s="268"/>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7" t="s">
        <v>63</v>
      </c>
      <c r="D23" s="269"/>
      <c r="E23" s="270"/>
      <c r="F23" s="270"/>
      <c r="G23" s="270"/>
    </row>
    <row r="24" spans="3:7" ht="19.5" thickBot="1">
      <c r="C24" s="298" t="s">
        <v>64</v>
      </c>
      <c r="D24" s="299">
        <f>SUM(D12:D23)</f>
        <v>6</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3"/>
      <c r="E31" s="344"/>
    </row>
    <row r="32" spans="2:5" s="165" customFormat="1" ht="21">
      <c r="B32" s="81"/>
      <c r="C32" s="311" t="s">
        <v>53</v>
      </c>
      <c r="D32" s="358">
        <v>6</v>
      </c>
      <c r="E32" s="359">
        <v>0</v>
      </c>
    </row>
    <row r="33" spans="2:5" s="165" customFormat="1" ht="15.75">
      <c r="B33" s="81"/>
      <c r="C33" s="311" t="s">
        <v>54</v>
      </c>
      <c r="D33" s="354"/>
      <c r="E33" s="354"/>
    </row>
    <row r="34" spans="2:5" s="165" customFormat="1" ht="15.75">
      <c r="B34" s="81"/>
      <c r="C34" s="311" t="s">
        <v>55</v>
      </c>
      <c r="D34" s="354"/>
      <c r="E34" s="354"/>
    </row>
    <row r="35" spans="2:5" s="165" customFormat="1" ht="15.75">
      <c r="B35" s="81"/>
      <c r="C35" s="311" t="s">
        <v>56</v>
      </c>
      <c r="D35" s="354"/>
      <c r="E35" s="354"/>
    </row>
    <row r="36" spans="2:5" s="165" customFormat="1" ht="15.75">
      <c r="B36" s="81"/>
      <c r="C36" s="311" t="s">
        <v>57</v>
      </c>
      <c r="D36" s="354"/>
      <c r="E36" s="354"/>
    </row>
    <row r="37" spans="2:5" s="165" customFormat="1" ht="15.75">
      <c r="B37" s="81"/>
      <c r="C37" s="311" t="s">
        <v>58</v>
      </c>
      <c r="D37" s="354"/>
      <c r="E37" s="354"/>
    </row>
    <row r="38" spans="2:5" s="165" customFormat="1" ht="15.75">
      <c r="B38" s="81"/>
      <c r="C38" s="311" t="s">
        <v>59</v>
      </c>
      <c r="D38" s="354"/>
      <c r="E38" s="354"/>
    </row>
    <row r="39" spans="2:5" s="165" customFormat="1" ht="15.75">
      <c r="B39" s="81"/>
      <c r="C39" s="311" t="s">
        <v>60</v>
      </c>
      <c r="D39" s="354"/>
      <c r="E39" s="354"/>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7" t="s">
        <v>63</v>
      </c>
      <c r="D42" s="54"/>
      <c r="E42" s="54"/>
      <c r="G42" s="345" t="s">
        <v>756</v>
      </c>
      <c r="H42" s="345">
        <v>6</v>
      </c>
    </row>
    <row r="43" spans="2:8" s="165" customFormat="1" ht="16.5" customHeight="1" thickBot="1">
      <c r="B43" s="81"/>
      <c r="C43" s="298" t="s">
        <v>64</v>
      </c>
      <c r="D43" s="299">
        <f>SUM(D31:D42)</f>
        <v>6</v>
      </c>
      <c r="E43" s="299">
        <f>SUM(E31:E42)</f>
        <v>0</v>
      </c>
      <c r="G43" s="346" t="s">
        <v>755</v>
      </c>
      <c r="H43" s="346">
        <v>0</v>
      </c>
    </row>
    <row r="44" s="165" customFormat="1" ht="15">
      <c r="B44" s="81"/>
    </row>
    <row r="45" s="165" customFormat="1" ht="58.5" customHeight="1">
      <c r="B45" s="81"/>
    </row>
    <row r="46" s="165" customFormat="1" ht="15">
      <c r="B46" s="81"/>
    </row>
    <row r="47" spans="3:7" ht="15" customHeight="1">
      <c r="C47" s="390"/>
      <c r="D47" s="390"/>
      <c r="E47" s="390"/>
      <c r="F47" s="390"/>
      <c r="G47" s="390"/>
    </row>
    <row r="48" spans="3:7" ht="15.75" customHeight="1" thickBot="1">
      <c r="C48" s="390"/>
      <c r="D48" s="390"/>
      <c r="E48" s="390"/>
      <c r="F48" s="390"/>
      <c r="G48" s="390"/>
    </row>
    <row r="49" spans="3:5" ht="45.75" thickBot="1">
      <c r="C49" s="283" t="s">
        <v>51</v>
      </c>
      <c r="D49" s="284" t="s">
        <v>758</v>
      </c>
      <c r="E49" s="284" t="s">
        <v>759</v>
      </c>
    </row>
    <row r="50" spans="3:5" ht="18.75">
      <c r="C50" s="310" t="s">
        <v>52</v>
      </c>
      <c r="D50" s="353"/>
      <c r="E50" s="361"/>
    </row>
    <row r="51" spans="3:5" ht="18.75">
      <c r="C51" s="311" t="s">
        <v>53</v>
      </c>
      <c r="D51" s="360">
        <v>4</v>
      </c>
      <c r="E51" s="362">
        <v>2</v>
      </c>
    </row>
    <row r="52" spans="3:8" ht="18.75">
      <c r="C52" s="311" t="s">
        <v>54</v>
      </c>
      <c r="D52" s="355"/>
      <c r="E52" s="355"/>
      <c r="G52" s="279"/>
      <c r="H52" s="279"/>
    </row>
    <row r="53" spans="3:8" ht="18.75">
      <c r="C53" s="311" t="s">
        <v>55</v>
      </c>
      <c r="D53" s="355"/>
      <c r="E53" s="355"/>
      <c r="G53" s="279"/>
      <c r="H53" s="279"/>
    </row>
    <row r="54" spans="3:8" ht="18.75">
      <c r="C54" s="311" t="s">
        <v>56</v>
      </c>
      <c r="D54" s="355"/>
      <c r="E54" s="355"/>
      <c r="G54" s="279"/>
      <c r="H54" s="279"/>
    </row>
    <row r="55" spans="3:8" ht="18.75">
      <c r="C55" s="311" t="s">
        <v>57</v>
      </c>
      <c r="D55" s="355"/>
      <c r="E55" s="355"/>
      <c r="G55" s="279"/>
      <c r="H55" s="279"/>
    </row>
    <row r="56" spans="3:8" ht="18.75">
      <c r="C56" s="311" t="s">
        <v>58</v>
      </c>
      <c r="D56" s="355"/>
      <c r="E56" s="355"/>
      <c r="G56" s="279"/>
      <c r="H56" s="279"/>
    </row>
    <row r="57" spans="3:8" ht="18.75">
      <c r="C57" s="311" t="s">
        <v>59</v>
      </c>
      <c r="D57" s="355"/>
      <c r="E57" s="355"/>
      <c r="G57" s="279"/>
      <c r="H57" s="279"/>
    </row>
    <row r="58" spans="3:8" ht="18.75">
      <c r="C58" s="311" t="s">
        <v>60</v>
      </c>
      <c r="D58" s="355"/>
      <c r="E58" s="355"/>
      <c r="G58" s="279"/>
      <c r="H58" s="279"/>
    </row>
    <row r="59" spans="3:8" ht="15.75">
      <c r="C59" s="311" t="s">
        <v>61</v>
      </c>
      <c r="D59" s="53"/>
      <c r="E59" s="53"/>
      <c r="G59" s="279"/>
      <c r="H59" s="279"/>
    </row>
    <row r="60" spans="3:8" ht="16.5" thickBot="1">
      <c r="C60" s="311" t="s">
        <v>62</v>
      </c>
      <c r="D60" s="53"/>
      <c r="E60" s="53"/>
      <c r="G60" s="279"/>
      <c r="H60" s="279"/>
    </row>
    <row r="61" spans="3:8" ht="19.5" thickBot="1">
      <c r="C61" s="347" t="s">
        <v>63</v>
      </c>
      <c r="D61" s="54"/>
      <c r="E61" s="54"/>
      <c r="G61" s="290" t="s">
        <v>760</v>
      </c>
      <c r="H61" s="350">
        <v>4</v>
      </c>
    </row>
    <row r="62" spans="3:8" ht="19.5" thickBot="1">
      <c r="C62" s="298" t="s">
        <v>64</v>
      </c>
      <c r="D62" s="299">
        <f>SUM(D50:D61)</f>
        <v>4</v>
      </c>
      <c r="E62" s="299">
        <f>SUM(E50:E61)</f>
        <v>2</v>
      </c>
      <c r="G62" s="293" t="s">
        <v>761</v>
      </c>
      <c r="H62" s="330">
        <v>2</v>
      </c>
    </row>
    <row r="63" spans="7:8" ht="15.75">
      <c r="G63" s="279"/>
      <c r="H63" s="279"/>
    </row>
    <row r="69" ht="15.75" thickBot="1"/>
    <row r="70" spans="2:5" ht="15.75" thickBot="1">
      <c r="B70" s="283" t="s">
        <v>51</v>
      </c>
      <c r="C70" s="284" t="s">
        <v>762</v>
      </c>
      <c r="D70" s="285" t="s">
        <v>763</v>
      </c>
      <c r="E70" s="284" t="s">
        <v>764</v>
      </c>
    </row>
    <row r="71" spans="2:5" ht="18.75">
      <c r="B71" s="310" t="s">
        <v>52</v>
      </c>
      <c r="C71" s="353"/>
      <c r="D71" s="351"/>
      <c r="E71" s="352"/>
    </row>
    <row r="72" spans="2:5" ht="18.75">
      <c r="B72" s="311" t="s">
        <v>53</v>
      </c>
      <c r="C72" s="353">
        <v>6</v>
      </c>
      <c r="D72" s="351">
        <v>0</v>
      </c>
      <c r="E72" s="352">
        <v>0</v>
      </c>
    </row>
    <row r="73" spans="2:5" ht="15.75">
      <c r="B73" s="311" t="s">
        <v>54</v>
      </c>
      <c r="C73" s="356"/>
      <c r="D73" s="357"/>
      <c r="E73" s="356"/>
    </row>
    <row r="74" spans="2:5" ht="15.75">
      <c r="B74" s="311" t="s">
        <v>55</v>
      </c>
      <c r="C74" s="356"/>
      <c r="D74" s="357"/>
      <c r="E74" s="356"/>
    </row>
    <row r="75" spans="2:5" ht="15.75">
      <c r="B75" s="311" t="s">
        <v>56</v>
      </c>
      <c r="C75" s="356"/>
      <c r="D75" s="357"/>
      <c r="E75" s="356"/>
    </row>
    <row r="76" spans="2:5" ht="15.75">
      <c r="B76" s="311" t="s">
        <v>57</v>
      </c>
      <c r="C76" s="356"/>
      <c r="D76" s="357"/>
      <c r="E76" s="356"/>
    </row>
    <row r="77" spans="2:5" ht="15.75">
      <c r="B77" s="311" t="s">
        <v>58</v>
      </c>
      <c r="C77" s="356"/>
      <c r="D77" s="357"/>
      <c r="E77" s="356"/>
    </row>
    <row r="78" spans="2:5" ht="15.75">
      <c r="B78" s="311" t="s">
        <v>59</v>
      </c>
      <c r="C78" s="356"/>
      <c r="D78" s="357"/>
      <c r="E78" s="356"/>
    </row>
    <row r="79" spans="2:5" ht="15.75">
      <c r="B79" s="311" t="s">
        <v>60</v>
      </c>
      <c r="C79" s="356"/>
      <c r="D79" s="357"/>
      <c r="E79" s="356"/>
    </row>
    <row r="80" spans="2:5" ht="15">
      <c r="B80" s="311" t="s">
        <v>61</v>
      </c>
      <c r="C80" s="53"/>
      <c r="D80" s="271"/>
      <c r="E80" s="53"/>
    </row>
    <row r="81" spans="2:5" ht="15">
      <c r="B81" s="311" t="s">
        <v>62</v>
      </c>
      <c r="C81" s="53"/>
      <c r="D81" s="271"/>
      <c r="E81" s="53"/>
    </row>
    <row r="82" spans="2:5" ht="15.75" thickBot="1">
      <c r="B82" s="347" t="s">
        <v>63</v>
      </c>
      <c r="C82" s="54"/>
      <c r="D82" s="272"/>
      <c r="E82" s="54"/>
    </row>
    <row r="83" spans="2:5" ht="19.5" thickBot="1">
      <c r="B83" s="298" t="s">
        <v>64</v>
      </c>
      <c r="C83" s="299">
        <f>SUM(C71:C82)</f>
        <v>6</v>
      </c>
      <c r="D83" s="300">
        <f>SUM(D71:D82)</f>
        <v>0</v>
      </c>
      <c r="E83" s="299">
        <f>SUM(E71:E82)</f>
        <v>0</v>
      </c>
    </row>
    <row r="87" ht="15.75" thickBot="1"/>
    <row r="88" spans="7:8" ht="16.5" thickBot="1">
      <c r="G88" s="363" t="s">
        <v>765</v>
      </c>
      <c r="H88" s="364">
        <v>6</v>
      </c>
    </row>
    <row r="89" spans="7:8" ht="16.5" thickBot="1">
      <c r="G89" s="365" t="s">
        <v>763</v>
      </c>
      <c r="H89" s="366">
        <v>0</v>
      </c>
    </row>
    <row r="90" spans="7:8" ht="16.5" thickBot="1">
      <c r="G90" s="367" t="s">
        <v>764</v>
      </c>
      <c r="H90" s="368">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2022-03-11T00:26:23Z</cp:lastPrinted>
  <dcterms:created xsi:type="dcterms:W3CDTF">2014-03-10T20:35:19Z</dcterms:created>
  <dcterms:modified xsi:type="dcterms:W3CDTF">2023-06-05T15:49:50Z</dcterms:modified>
  <cp:category/>
  <cp:version/>
  <cp:contentType/>
  <cp:contentStatus/>
</cp:coreProperties>
</file>