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9480" firstSheet="10" activeTab="10"/>
  </bookViews>
  <sheets>
    <sheet name="PERTENENCIA SOCIOLINGUISTICA" sheetId="1" state="hidden" r:id="rId1"/>
    <sheet name="Enero 2022" sheetId="2" state="hidden" r:id="rId2"/>
    <sheet name="2016" sheetId="3" state="hidden" r:id="rId3"/>
    <sheet name="2017" sheetId="4" state="hidden" r:id="rId4"/>
    <sheet name="2018" sheetId="5" state="hidden" r:id="rId5"/>
    <sheet name="2019" sheetId="6" state="hidden" r:id="rId6"/>
    <sheet name="2020" sheetId="7" state="hidden" r:id="rId7"/>
    <sheet name="2021" sheetId="8" state="hidden" r:id="rId8"/>
    <sheet name="Febrero 2022 " sheetId="9" state="hidden" r:id="rId9"/>
    <sheet name="Marzo 2022 " sheetId="10" state="hidden" r:id="rId10"/>
    <sheet name="OCTUBRE PERTENENCIA 2022" sheetId="11" r:id="rId11"/>
  </sheets>
  <definedNames>
    <definedName name="_Hlk13584715" localSheetId="5">#N/A</definedName>
    <definedName name="_Hlk13584715" localSheetId="6">#N/A</definedName>
    <definedName name="_Hlk13584715" localSheetId="7">#N/A</definedName>
    <definedName name="_Hlk48135156" localSheetId="6">#N/A</definedName>
    <definedName name="_Hlk48135156" localSheetId="7">#N/A</definedName>
  </definedNames>
  <calcPr fullCalcOnLoad="1"/>
</workbook>
</file>

<file path=xl/sharedStrings.xml><?xml version="1.0" encoding="utf-8"?>
<sst xmlns="http://schemas.openxmlformats.org/spreadsheetml/2006/main" count="2895" uniqueCount="862">
  <si>
    <t>No.</t>
  </si>
  <si>
    <t>Fecha de ingreso de la solicitud</t>
  </si>
  <si>
    <t>Información que solicita</t>
  </si>
  <si>
    <t>Nombre del solicitante</t>
  </si>
  <si>
    <r>
      <t xml:space="preserve">Forma de la solicitud          </t>
    </r>
    <r>
      <rPr>
        <b/>
        <sz val="8"/>
        <color indexed="8"/>
        <rFont val="Book Antiqua"/>
        <family val="1"/>
      </rPr>
      <t xml:space="preserve"> (Verbal, Telefónica, Electrónica o Escrita)</t>
    </r>
  </si>
  <si>
    <r>
      <rPr>
        <b/>
        <sz val="12"/>
        <color indexed="8"/>
        <rFont val="Book Antiqua"/>
        <family val="1"/>
      </rPr>
      <t xml:space="preserve">Tipo de resolución </t>
    </r>
    <r>
      <rPr>
        <b/>
        <sz val="8"/>
        <color indexed="8"/>
        <rFont val="Book Antiqua"/>
        <family val="1"/>
      </rPr>
      <t>(positiva, negativa, entrega parcial, pendiente, desechada)</t>
    </r>
  </si>
  <si>
    <t>Fecha de Notificación</t>
  </si>
  <si>
    <t>Fecha de Resolución</t>
  </si>
  <si>
    <t xml:space="preserve">No. de  Formulario </t>
  </si>
  <si>
    <t>Fecha en que se solicitó la prórroga</t>
  </si>
  <si>
    <r>
      <rPr>
        <b/>
        <sz val="11"/>
        <color indexed="8"/>
        <rFont val="Book Antiqua"/>
        <family val="1"/>
      </rPr>
      <t xml:space="preserve">Se solicitó prórroga </t>
    </r>
    <r>
      <rPr>
        <b/>
        <sz val="8"/>
        <color indexed="8"/>
        <rFont val="Book Antiqua"/>
        <family val="1"/>
      </rPr>
      <t>(SI/NO)</t>
    </r>
    <r>
      <rPr>
        <b/>
        <sz val="11"/>
        <color indexed="8"/>
        <rFont val="Book Antiqua"/>
        <family val="1"/>
      </rPr>
      <t xml:space="preserve"> </t>
    </r>
  </si>
  <si>
    <r>
      <t xml:space="preserve">Se interpuso Recurso de Revisión  </t>
    </r>
    <r>
      <rPr>
        <b/>
        <sz val="8"/>
        <color indexed="8"/>
        <rFont val="Book Antiqua"/>
        <family val="1"/>
      </rPr>
      <t>(SI/NO)</t>
    </r>
  </si>
  <si>
    <t>Escrita</t>
  </si>
  <si>
    <t>Positiva</t>
  </si>
  <si>
    <t>Electronica</t>
  </si>
  <si>
    <t>Tiempo en días entre ingreso de formulario y notificación</t>
  </si>
  <si>
    <t>Tiempo en días entre ingreso de formulario y resolución</t>
  </si>
  <si>
    <t>No</t>
  </si>
  <si>
    <t>sexo</t>
  </si>
  <si>
    <t>Irene Victoria Capriel</t>
  </si>
  <si>
    <t>M</t>
  </si>
  <si>
    <t>Prespuesto general 2015 y 2016. Misión visión y plan estrategico SEPREM</t>
  </si>
  <si>
    <t>Personal</t>
  </si>
  <si>
    <t>-</t>
  </si>
  <si>
    <t>Noemi Lopez</t>
  </si>
  <si>
    <t>Directorio de las Oficinas Municipales de la Mujer</t>
  </si>
  <si>
    <t>Victoria Mayorga</t>
  </si>
  <si>
    <t>Diferencia entre acoso laboral y VCM en el ambito laboral. Politicas implementadas para evitar la VCM en el ambito laboral</t>
  </si>
  <si>
    <t>Cesar Cuyun</t>
  </si>
  <si>
    <t>H</t>
  </si>
  <si>
    <t>Antecedentes de las 5 ejes del GEM y los resultados ontenidos en el eje 2, la niño y adolescente y violencia contra la Mujer</t>
  </si>
  <si>
    <t>Dennys Willson Mejia</t>
  </si>
  <si>
    <t>Politica Nacional de Promocion y Desarrollo Integral de las Mujeres, Organigrama, listado de sedes dep., historia de seprem</t>
  </si>
  <si>
    <t>Verbal</t>
  </si>
  <si>
    <t>Oliver Chavez</t>
  </si>
  <si>
    <t>Directorio de empleados públicos número de telegono y correo electronico de funcionarios publicos detalle de salarios</t>
  </si>
  <si>
    <t>Jorge Sagastume</t>
  </si>
  <si>
    <t>Numero de denuncias de VCM y numero de denuncias de Violencia psicologica contra el hombre 2015 y 2016</t>
  </si>
  <si>
    <t>Wynna Lemus</t>
  </si>
  <si>
    <t>Planilla 011, 021, 022, 029, 184 y salarios 2016</t>
  </si>
  <si>
    <t>Ligia Maria Ramirez</t>
  </si>
  <si>
    <t>Rogelio Rodriguez</t>
  </si>
  <si>
    <t>Nomina de salarios de seprem / conocer el salario del puesto de Encargado de inventarios (vacante)</t>
  </si>
  <si>
    <t>Marta Godinez</t>
  </si>
  <si>
    <t>Luis Miguel Reyes Silva</t>
  </si>
  <si>
    <t>Cantidad de personas que trabajan en seprem incluido personal permanente y temporal en todos los renglones</t>
  </si>
  <si>
    <t>Fecha de entrega del documento</t>
  </si>
  <si>
    <t>Forma de entrega del documento</t>
  </si>
  <si>
    <t>Correo</t>
  </si>
  <si>
    <t>*Se notifico pero no vino por la información</t>
  </si>
  <si>
    <t>Fisica</t>
  </si>
  <si>
    <t>Mes</t>
  </si>
  <si>
    <t>Enero</t>
  </si>
  <si>
    <t>febrero</t>
  </si>
  <si>
    <t>Marzo</t>
  </si>
  <si>
    <t>Abril</t>
  </si>
  <si>
    <t>Mayo</t>
  </si>
  <si>
    <t>Junio</t>
  </si>
  <si>
    <t>Julio</t>
  </si>
  <si>
    <t>Agosto</t>
  </si>
  <si>
    <t>Septiembre</t>
  </si>
  <si>
    <t>Octubre</t>
  </si>
  <si>
    <t>Noviembre</t>
  </si>
  <si>
    <t>Diciembre</t>
  </si>
  <si>
    <t xml:space="preserve">Total </t>
  </si>
  <si>
    <t>Lisseth Pisquiy</t>
  </si>
  <si>
    <t>Maria del Pilar Ceballos</t>
  </si>
  <si>
    <t>Susana Archila</t>
  </si>
  <si>
    <t>Directorio de todas las Instituciones, ONGS y/o Fundaciòn que apoye y de seguimiento a la mujer y genero</t>
  </si>
  <si>
    <t>Mercy Rosaysela Perez</t>
  </si>
  <si>
    <t>Informacion sobre la funcion de los Drechos Humanos en Guatemala, Derechos de la Mujer</t>
  </si>
  <si>
    <t>Claudia Cortez</t>
  </si>
  <si>
    <t>Informacion acerca de la Licda. Iris Auda Chavarria Vasquez, cuanto tiempo laboro y por que termino relacion laboral.</t>
  </si>
  <si>
    <t>Guillermo Lemus</t>
  </si>
  <si>
    <t>Informacion sobre las denuncias sobre violiencia contra la mujer años 2014 y 2015</t>
  </si>
  <si>
    <t>Alma Maldonado</t>
  </si>
  <si>
    <t>Informacion del eje politico 1 de la Politica de Promocion y Desarrollo de las Mujeres y PEO 2008-2023</t>
  </si>
  <si>
    <t xml:space="preserve">Dununcias por violacion de derechos humanos de mujeres indigenas con discapacidad, regristro de etnia, lugar, tipo. </t>
  </si>
  <si>
    <t>Comision Informe Alternativo/Rosa Magaly Davila Yaeggy</t>
  </si>
  <si>
    <t>Krisna Eugenia Cordon Garcia</t>
  </si>
  <si>
    <t>Nombre de la Secretaria de SEPREM</t>
  </si>
  <si>
    <t xml:space="preserve">Maria Sanchez </t>
  </si>
  <si>
    <t>Informacion del señor Gustavo Solis si recibe ayuda profesional, si asiste a terapias psicologicas</t>
  </si>
  <si>
    <t>Mujeres</t>
  </si>
  <si>
    <t>Hombres</t>
  </si>
  <si>
    <t>Si</t>
  </si>
  <si>
    <t>Axel Beteta</t>
  </si>
  <si>
    <t xml:space="preserve">Nombramiento de la Señora Secretaria </t>
  </si>
  <si>
    <t>Wendy Santa Cruz</t>
  </si>
  <si>
    <t xml:space="preserve">Listado de Secretarias y Subsecretarias de SEPREM de enero 2012 a agosto 2016 </t>
  </si>
  <si>
    <t>Alma Leticia Maldonado Merida</t>
  </si>
  <si>
    <t>Funcionamiento del GEM, instituciones que conforman, modificacion del Acuerdo Gubernativo 264-2012 y lo demas se encuentra en el correo</t>
  </si>
  <si>
    <t>Hannah Sklar</t>
  </si>
  <si>
    <t>Listado de todas aquellas organizaciones que trabajan con mujeres en la Ciudad de Guatemala</t>
  </si>
  <si>
    <t>Telefonica</t>
  </si>
  <si>
    <t>SI SOLICITO PRORROGA</t>
  </si>
  <si>
    <t>NO SOLICITO PRORROGA</t>
  </si>
  <si>
    <t>No vino por la Informacion</t>
  </si>
  <si>
    <t>SOLICITUDES DE LA UIP 2016</t>
  </si>
  <si>
    <t>Carmen Quintela Babio</t>
  </si>
  <si>
    <t xml:space="preserve">Jaqueline Jimenez </t>
  </si>
  <si>
    <t>Reglamento interno de personal de la SEPREM</t>
  </si>
  <si>
    <t>Copia de carta y expediente enciado a CONADUR sobre solicitud de representantes de sociedad civil</t>
  </si>
  <si>
    <t>Mecanismo para impulsar evaluar política regional de género</t>
  </si>
  <si>
    <t>Nombre completo de los integrantes Titulares y Suplentes de la Junta Directiva de SEPREM</t>
  </si>
  <si>
    <t xml:space="preserve">Si </t>
  </si>
  <si>
    <t>Listado de acciones llevadas a cabo por el Estado de Guatemala para cumplimiento recomendaciones CEDAW</t>
  </si>
  <si>
    <t>Luis Armando Santizo Perez</t>
  </si>
  <si>
    <t>Nombre de las autoridades , atribuciones y dirección exacta de la ubicación de la Secretaría</t>
  </si>
  <si>
    <t>** Se solicito que ampliaran la solicitud de información, pero no se recibio respuesta</t>
  </si>
  <si>
    <t>Jesika Morales de Cameros</t>
  </si>
  <si>
    <t>Estadistica de 1. cuantas mujeres madres solteras hay a la presente fecha 2. cuantas niñas madres hay a la presente fecha. 3. Cuantos casos se han reportado a la fecha de violaciones sexuales cometidas a niñas por su propio padre?</t>
  </si>
  <si>
    <t>Leslie García</t>
  </si>
  <si>
    <t xml:space="preserve"> Listado que incluya el nombre, renglón presupuestario, salario, honorarios de los profesionales abogados y notarios, Licenciados en ciencias jurídicas y sociales, así como politólogos, licenciados en relaciones internacionalistas, sociólogos, que laboran o prestan sus servicios bajo cualquier renglón presupuestario de la SEPREM-, en sede central y cada una de sus delegaciones departamentales. Serían tan amables de enviarme la información a mi correo electrónico señalado anteriormente, agradeciendo su pronta respuesta.</t>
  </si>
  <si>
    <t>Observaciones</t>
  </si>
  <si>
    <t>Jessica Maria Mendoza Alvarado</t>
  </si>
  <si>
    <t>F</t>
  </si>
  <si>
    <t>Funciòn, Misiòn, Visiòn de SEPREM y Autoridades Institucionales.</t>
  </si>
  <si>
    <t>Electrònica</t>
  </si>
  <si>
    <t>Walter Gonzàlez</t>
  </si>
  <si>
    <t>Contenidos y orientaciones de los proyectos  que se desarrollaron en el perìodo 2005-2015, dentro de las polìricas de ayuda oficail al desarrollo.</t>
  </si>
  <si>
    <t>NO</t>
  </si>
  <si>
    <t>ºº</t>
  </si>
  <si>
    <t>Ana Lucia Pelaez Vicente</t>
  </si>
  <si>
    <t>Informaciòn sobre la situaciòn de la trata de personas en Guatemala.</t>
  </si>
  <si>
    <t>SOLICITUDES DE LA UIP 2017</t>
  </si>
  <si>
    <t>Sindy Leiva</t>
  </si>
  <si>
    <t>Informaciòn sobre Presupuesto de Ingresos y Egresos  de 2012 al 2016, nombre y numero de funcionarios, empleados y servidores pùblicos de los años 2014, 2015, 2016. 2017, Evaluaciòn de la PNPDIM y PEO 2008-2023 de los años enero 2012 a Junio 2016, Informes de Auditorìas internas y externas.</t>
  </si>
  <si>
    <t>Fisico</t>
  </si>
  <si>
    <t>Marìa Josè Rosales Solano</t>
  </si>
  <si>
    <t>Sistuaciòn actual de  CONAPREVI, Informe sobre 11 Pactos Municipales de Seguridad,  Informe sobre situaciòn de la Unidades de Gènero, Informe sobre el Clasificador Presupuestario con Enfoque de Gènero e Informe sobre la implementaciòn de la PNPDIM y PEO 2008-2023</t>
  </si>
  <si>
    <t>Electronico</t>
  </si>
  <si>
    <t>Sandra Marleny Melchor Aceytuno</t>
  </si>
  <si>
    <t>Presupuesto asignado para el año 207 y estadísticas</t>
  </si>
  <si>
    <t>Eberth Osorio</t>
  </si>
  <si>
    <t>Correos electronicos del los empleados</t>
  </si>
  <si>
    <t>José alejandro Arango Amador</t>
  </si>
  <si>
    <t>Tema: Género y Equidades, Estadísticas de las mujeres sobre educación, trabajo, salud, economia, definición de pertienencia cultural y Derechos Humanos de las mujeres de los cuatro pueblos.</t>
  </si>
  <si>
    <t>José Manuel de la Rosa Hernandez</t>
  </si>
  <si>
    <t>Información sobre Equidades laborales, etnica, social y de género</t>
  </si>
  <si>
    <t>10/04/2017 ( Via telefonica)</t>
  </si>
  <si>
    <t>Vía telefonica pero le joven no recogio la información generada.</t>
  </si>
  <si>
    <t>Juan Tum Gonzalez</t>
  </si>
  <si>
    <t>Copia de Actas de la Dirección financiera del año 2016</t>
  </si>
  <si>
    <t>Electronco</t>
  </si>
  <si>
    <t>Leticia Simón Cuxil</t>
  </si>
  <si>
    <t>Documentos administrativos de la dirección administrtiva, bitacoras de combustible, copia de actas y memeorandos.</t>
  </si>
  <si>
    <t>Irene Platarrueda</t>
  </si>
  <si>
    <t>Seguimiento de la PNPDIM y PEO 2008-2023 (monitoreo 2014-2016), y dificultades, problematicas y logros en cuanto a su implementación.</t>
  </si>
  <si>
    <t>Elisa Marisol Solares Estrada</t>
  </si>
  <si>
    <t>Marco legal de los derechos laborales de las mujeres, Estadísticas de mujeres en el tema laboral, PNPDIM y PEO 2008-2023, CPEG.</t>
  </si>
  <si>
    <t>Alexandra Morales Chinchilla</t>
  </si>
  <si>
    <t>Marco Legal de los Derechos Laborales de las Mujeres, estadísticas de las mujeres en el tema laboral.</t>
  </si>
  <si>
    <t>Elba  Jutzuy</t>
  </si>
  <si>
    <t>Documentación administrativa sobre vehiculos. (para desvanecimineto de hallazgos de la contraloría).</t>
  </si>
  <si>
    <t xml:space="preserve">Electronico </t>
  </si>
  <si>
    <t>Enma Ismalej</t>
  </si>
  <si>
    <t>Documentos administrativos de la dirección financiera.  (memorando, oficios y actas)</t>
  </si>
  <si>
    <t>Mariela Barrios</t>
  </si>
  <si>
    <t>Marco Legal de la institución</t>
  </si>
  <si>
    <t>si</t>
  </si>
  <si>
    <t>electronico</t>
  </si>
  <si>
    <t>Juan Miguel Díaz</t>
  </si>
  <si>
    <t>Posicionamiento politico legal respecto al trabajo sexual</t>
  </si>
  <si>
    <t>Raquel Goméz</t>
  </si>
  <si>
    <t>Feminismo en Guatemala</t>
  </si>
  <si>
    <t>Ana Merida</t>
  </si>
  <si>
    <t>Memoria de labores 2016, Información sobre el tema de discpacidad.</t>
  </si>
  <si>
    <t>Marta María Vásquez Dionicio</t>
  </si>
  <si>
    <t>Derechos de las Mujeres</t>
  </si>
  <si>
    <t>Eddy Deutshman</t>
  </si>
  <si>
    <t>Estadisticas sobre participación politica de las mujeres indigenas.</t>
  </si>
  <si>
    <t>Cristian Galvez</t>
  </si>
  <si>
    <t>Información sobre el tema de Equidades</t>
  </si>
  <si>
    <t>Suly Marilu Lopez Alvarado</t>
  </si>
  <si>
    <t>Información sobre Denuncias de Violencia contra la Mujer y el apoyo que se da a las victimas, Estadísticas sobre VCM a nivel nacional.</t>
  </si>
  <si>
    <t>Iris Ren Canil</t>
  </si>
  <si>
    <t>Información sobre Unidades de Género, fundamento legal y directorio.</t>
  </si>
  <si>
    <t>Positviva</t>
  </si>
  <si>
    <t>Bilba Bal Ponciano</t>
  </si>
  <si>
    <t>Informe de situación de las Unidades de Género</t>
  </si>
  <si>
    <t>Electronc</t>
  </si>
  <si>
    <t>Eddy Cua Chavez</t>
  </si>
  <si>
    <t>Informe de avances dela PNPDIM y PEO 2008-2023 del año 2016</t>
  </si>
  <si>
    <t>Seguimiento a inciativa de Ley 5272 en el marco de las recomendaciones internacionales en materia de Derechos Humanos al Estado de Guatemala en población LGBT</t>
  </si>
  <si>
    <t>positiva</t>
  </si>
  <si>
    <t>Rafael Díaz</t>
  </si>
  <si>
    <t>Datos actualizados de la situación socioeconomica de la mujer guatemalteca.</t>
  </si>
  <si>
    <t>Elizardo Blavinir Ramírez</t>
  </si>
  <si>
    <t>personal laborando en SEPREM personal no presupuestado</t>
  </si>
  <si>
    <t>electronica</t>
  </si>
  <si>
    <t>---</t>
  </si>
  <si>
    <t>Jorge Pineda</t>
  </si>
  <si>
    <t>Tecnologia instalada en la insitución</t>
  </si>
  <si>
    <t xml:space="preserve">Maria josé Morales </t>
  </si>
  <si>
    <t>Estadisticas de denuncias sobre femicidio  durante los años 2015, 2016 y 2017</t>
  </si>
  <si>
    <t>elecctronica</t>
  </si>
  <si>
    <t>Alejandro Hassan Monteleone Hernandez</t>
  </si>
  <si>
    <t>Datos de un extrabajador de la institución Kenneth Clayton Webb del Valle</t>
  </si>
  <si>
    <t>Juan Orlando Velásquez Santizo</t>
  </si>
  <si>
    <t>Información sobre el tema de Discapacidad</t>
  </si>
  <si>
    <t>Alma Julia Herrera</t>
  </si>
  <si>
    <t>Constancia de trabajo de extrabajadora de PROPEVI</t>
  </si>
  <si>
    <t>Leticia Simon Cuxil</t>
  </si>
  <si>
    <t>Copia de cheque certificada con documentación de soporte.</t>
  </si>
  <si>
    <t>Edward Coyoy Galván</t>
  </si>
  <si>
    <t>Documentos administrativos de la direcciónfinanciera</t>
  </si>
  <si>
    <t>Posititva</t>
  </si>
  <si>
    <t>no</t>
  </si>
  <si>
    <t>Ana Lucia Pelaéz Vicente</t>
  </si>
  <si>
    <t>electronica /Vía correo electronico</t>
  </si>
  <si>
    <t>Ana Cecilia Villeda Paredes</t>
  </si>
  <si>
    <t>Información sobre situación de la Trata de Personas en Guatemala.</t>
  </si>
  <si>
    <t>Electronica/ Vía Correo electronico</t>
  </si>
  <si>
    <t>Gabriel Romero Peréz</t>
  </si>
  <si>
    <t>Personas indigenas que laboran con alguna discapacidad dentro de la SEPREM</t>
  </si>
  <si>
    <t>Electrronica</t>
  </si>
  <si>
    <t>Maria Alejandra de León Ortiz</t>
  </si>
  <si>
    <t>Alba Perez</t>
  </si>
  <si>
    <t>electronica/ Vía correo electronico</t>
  </si>
  <si>
    <t>Aroldo René Melgar</t>
  </si>
  <si>
    <t>Escrito</t>
  </si>
  <si>
    <t>Gabriel Romero Perez</t>
  </si>
  <si>
    <t>Mapeo de empleados y servidores indigenas con discapacidad</t>
  </si>
  <si>
    <t>Electronica/vía correo electronico</t>
  </si>
  <si>
    <t>Rosidalia Aldana</t>
  </si>
  <si>
    <t>Acciones desarrolladas por SEPREM en el tema de Discapacidad</t>
  </si>
  <si>
    <t>Veronica Guillen</t>
  </si>
  <si>
    <t>Participación internacional de Guatemala en el tema de transverzalización de género.</t>
  </si>
  <si>
    <t>Sebastian Almenara</t>
  </si>
  <si>
    <t>Tema: Mujer indigena en el campo laboral.</t>
  </si>
  <si>
    <t>Alex Castillo</t>
  </si>
  <si>
    <t>Opinión sobre el tema Identidad de género y no discriminación a partejas del mismo sexo</t>
  </si>
  <si>
    <t>Mayra Lopez</t>
  </si>
  <si>
    <t>constancia laboral del año 2015 de Mayra Lopez.</t>
  </si>
  <si>
    <t>Brenda Adela Cardona</t>
  </si>
  <si>
    <t>pendiente</t>
  </si>
  <si>
    <t>Se notifico vía correo electronicoa solicitante pero no respondio ni se hizo presente a la institución para hacerle entrega de los dosucmentos certificados.</t>
  </si>
  <si>
    <t>Documentos administrativo de direcciones de SEPREM, certificados.</t>
  </si>
  <si>
    <t>Anulada</t>
  </si>
  <si>
    <t>Luis Aguilar</t>
  </si>
  <si>
    <t>Gastos realizados en seprem en mantenimiento de equipos tecnicos y pautas de comunicación social.</t>
  </si>
  <si>
    <t>Electronica/Vía correo electronico</t>
  </si>
  <si>
    <t>María Andrea Llamas</t>
  </si>
  <si>
    <t>Gastos realizados en seprem en mantenimiento de equipos tecnicos , pautas de comunicación social y viaticos de la maxima autoridad de la institución.</t>
  </si>
  <si>
    <t>Leslie Alejandra Gonzalez</t>
  </si>
  <si>
    <t>Sharon Pinzon</t>
  </si>
  <si>
    <t>Información sobre el Clasificador Presupuestario con enfoque de Género.</t>
  </si>
  <si>
    <t>Cristofer Matías</t>
  </si>
  <si>
    <t>Que es la SEPREM y su marco legal, principales problematicas que afectan a las mujeres.</t>
  </si>
  <si>
    <t>Beatriz Carolina  Alonzo Alarcon</t>
  </si>
  <si>
    <t>Informe de avances de la PNPDIM y PEO 2008-2023.</t>
  </si>
  <si>
    <t>Nancy de León</t>
  </si>
  <si>
    <t>Como trabajan las delegadas de SEPREM, asi como que mecanismos de coordinación utilizan a nivel territorial.</t>
  </si>
  <si>
    <t xml:space="preserve">No </t>
  </si>
  <si>
    <t>Luis Franco</t>
  </si>
  <si>
    <t>Plan de desastre para el rescate documental</t>
  </si>
  <si>
    <t>Negativa</t>
  </si>
  <si>
    <t xml:space="preserve">Luisa García </t>
  </si>
  <si>
    <t>Estructura organizacional de la Unidad de Información Pública (según el organigrama de la Institución de que dirección depende la Unidad de Información Pública)</t>
  </si>
  <si>
    <t>Electrónica</t>
  </si>
  <si>
    <t>Carlos Enrique Villagran Avila</t>
  </si>
  <si>
    <t>Físico</t>
  </si>
  <si>
    <t>Copia Certificada de todas las constancias de terapias psicológicas recibidas por parte del Sr. Carlos Villagrán durante el año 2015 y 2016</t>
  </si>
  <si>
    <t xml:space="preserve">Positiva </t>
  </si>
  <si>
    <t>Políticas públicas para la Equidad de Igualdad, Mecanismo de difusión en casos relevantes y programas y acciones sobre equidad e igualdad.</t>
  </si>
  <si>
    <t>Funciones de personas que laboran en SEPREM con la profesión de Trabajo Social.</t>
  </si>
  <si>
    <t>Cantidad existentes en la institución con la especialidad de Arquitectura.</t>
  </si>
  <si>
    <t xml:space="preserve">Copia Certificada de todas las constancias de terapias psicológicas recibidas por parte del Sr. Carlos Villagrán desde el inicio de las consultas en PROPEVI </t>
  </si>
  <si>
    <t>Informe de avances de la PNPDIM y PEO 2008-2023, correspondiente a los años 2015, 2016, 2017, e Informe de la CEDAW.</t>
  </si>
  <si>
    <t xml:space="preserve">Eufemia Cutzal Miza </t>
  </si>
  <si>
    <t xml:space="preserve">Informe sobre sitiuación actual de la mujer en Guatemala (estadísticas actualizadas sobre la situación de las mujeres en sus diferentes esferas), Proceso de seguimiento de la CEDAW, Estudios relacionados a las mujeres y los cuales enfocan los ejes de trabajo de la SEPREM, Panorama de logros alcanzados en los problemas encontrados en la promoción de igualdad de género y el empoderamiento de las mujeres en Guatemala, Progresos y obstáculos encontrados para la ejecución sobre le tema de mujeres, Mecanismos para promover la incorporación de la perspectiva de género, Relaciones con organizaciones de mujeres, Participación de las mujeres en consejos de Desarrollo comunitarios, municipales o departamentales. </t>
  </si>
  <si>
    <t xml:space="preserve">Electrónico </t>
  </si>
  <si>
    <t>Rosa Idalia Aldana Salguero</t>
  </si>
  <si>
    <t>SOLICITUDES DE LA UIP 2018</t>
  </si>
  <si>
    <t>Elizabeth Florián</t>
  </si>
  <si>
    <t>Empleados (as) profesionales de la carrera de Trabajo Social.</t>
  </si>
  <si>
    <r>
      <rPr>
        <b/>
        <sz val="11"/>
        <color indexed="8"/>
        <rFont val="Calibri"/>
        <family val="2"/>
      </rPr>
      <t>1</t>
    </r>
    <r>
      <rPr>
        <sz val="11"/>
        <color theme="1"/>
        <rFont val="Calibri"/>
        <family val="2"/>
      </rPr>
      <t>.No. De asistencias técnicas prestadas a los Ministerios, Secretarías, y otras dependencias del Ejecutivo para el cumplimietno de los derechos de las Mujeres con discapacidad.</t>
    </r>
    <r>
      <rPr>
        <b/>
        <sz val="11"/>
        <color indexed="8"/>
        <rFont val="Calibri"/>
        <family val="2"/>
      </rPr>
      <t xml:space="preserve"> 2</t>
    </r>
    <r>
      <rPr>
        <sz val="11"/>
        <color theme="1"/>
        <rFont val="Calibri"/>
        <family val="2"/>
      </rPr>
      <t xml:space="preserve">. No. De acciones implementadas en Políticas Públicas de acuerdo a las recomendaciones emitidas por el Comité de Expertos sobre los Derechos de las Personas con Discapacidad de Naciones Unidas en 2016. </t>
    </r>
    <r>
      <rPr>
        <b/>
        <sz val="11"/>
        <color indexed="8"/>
        <rFont val="Calibri"/>
        <family val="2"/>
      </rPr>
      <t xml:space="preserve"> 3. </t>
    </r>
    <r>
      <rPr>
        <sz val="11"/>
        <color theme="1"/>
        <rFont val="Calibri"/>
        <family val="2"/>
      </rPr>
      <t>No. de Personal asignado en el área de Discapacidad.</t>
    </r>
  </si>
  <si>
    <t xml:space="preserve">Valeria Mena </t>
  </si>
  <si>
    <t xml:space="preserve">Porcentaje de mujeres que sufren violencia contra la mujer en sus diferentes manifestaciones </t>
  </si>
  <si>
    <t xml:space="preserve">Verbal </t>
  </si>
  <si>
    <t>Ana Beatriz Bran Molina</t>
  </si>
  <si>
    <t>Ejempllar impreso de la Política Nacional de Promoción y Desarrollo Integral de las Mujeres -PNPDIM- y  Plan de Equidad de Oportunidades -PEO 2008-2023-</t>
  </si>
  <si>
    <t>Jacqueline Rodas</t>
  </si>
  <si>
    <t xml:space="preserve">Información y estadísticas acerca del índice de violencia contra la mujer a nivel nacional y departamental, sus principales causas y tipos de abuso, también rangos de edades. </t>
  </si>
  <si>
    <t xml:space="preserve">Electrónica </t>
  </si>
  <si>
    <t>Luisa María Leiva Mazariegos</t>
  </si>
  <si>
    <t>Carlos Gossman</t>
  </si>
  <si>
    <t>Clasificador presupuestario e Información de la -CEDAW-</t>
  </si>
  <si>
    <t>Población atendida durante el período del 2014 al 2018</t>
  </si>
  <si>
    <t xml:space="preserve">Elder Alcides Ramírez Salazar </t>
  </si>
  <si>
    <t>Información de los bienes inmuebles estatales bajo la administración de la SEPREM</t>
  </si>
  <si>
    <t>José Andres Lucha Nuila</t>
  </si>
  <si>
    <t>planificación y metas de la SEPREM, historia de la SEPREM y su relación con los ODS.</t>
  </si>
  <si>
    <t>Himmbler Abraham Toledo</t>
  </si>
  <si>
    <t>cuestionario sobre la administración de los sistemas en la SEPREM, la respuesta se elaboró por medio del link que proporciono el sujeto activo.</t>
  </si>
  <si>
    <t>Vilma Issabel Tiu Castro</t>
  </si>
  <si>
    <t>Secretarías que han estado en la SEPREM desagregado por nombre, sexo, grupo de pertenencia, fecha de inicio y finalización del año 2007 a la fecha.</t>
  </si>
  <si>
    <t>Diego José Maza Probst</t>
  </si>
  <si>
    <t>Electrónica/Vía correo electrónico</t>
  </si>
  <si>
    <t>Ana Lucía Peláez Vicente</t>
  </si>
  <si>
    <t>Información sobre mujeres que trabajan en casa particular, estadísticas, políticas públicas, acciones afirmativas para el respeto de los derechos de las mujeres que trabajan en casa particular.</t>
  </si>
  <si>
    <t>Sebastián Escalón</t>
  </si>
  <si>
    <t xml:space="preserve">Electrónica/Vía correo electrónico </t>
  </si>
  <si>
    <t>Si el personal de la Institución participa en alguna alianza o mesa técnica de análisis, para la prevención de: Violencia Sexual, Esterilización forzada, Embarazo y maternidad forzada en niñas adolescentes y mujeres indígenas y aquellas en situacon de discapacidad.</t>
  </si>
  <si>
    <t>Jessica María Monterroso</t>
  </si>
  <si>
    <t xml:space="preserve">Cuestionario sobre la aplicación de la prueba de desempeño dentro de la Institución </t>
  </si>
  <si>
    <t>Magda Evelyn Marcos González</t>
  </si>
  <si>
    <t>Información sobre trata de personas</t>
  </si>
  <si>
    <t>Se interpuso Recurso de Revisión  (SI/NO)</t>
  </si>
  <si>
    <t xml:space="preserve">Se solicitó prórroga (SI/NO) </t>
  </si>
  <si>
    <t>Tipo de resolución (positiva, negativa, entrega parcial, pendiente, desechada)</t>
  </si>
  <si>
    <t>Forma de la solicitud           (Verbal, Telefónica, Electrónica o Escrita)</t>
  </si>
  <si>
    <t>Magda Marcos</t>
  </si>
  <si>
    <t>Cuestionario sobre la evaluación de desempeño aplicada en SEPREM</t>
  </si>
  <si>
    <t>Amílcar Rivera</t>
  </si>
  <si>
    <t xml:space="preserve">1. Cuántos empleados en total tiene la institución. 2. Cuales son los distintos renglones presupuestarios a los que están asignados y el número de empleados por cada renglón. 3. Cuánto erogan mensual y anualmente por cada ripo de renglón presupuestario.  4. Opera la Institución en sede o sedes propias o alguiladas: Favor incluir el detalle de la dirección o direcciones por sede y si es propia o propias,; en caso de ser alquilada o alquiladas la cantidad que erogan mensual y anual por conceptos de alquiler por cada instalación que arrendan. </t>
  </si>
  <si>
    <t>Informe sobre el trabajo doméstico remunerado en Guatemala 2010</t>
  </si>
  <si>
    <t xml:space="preserve">Luisa Leiva Mazariegos </t>
  </si>
  <si>
    <t>1. Cantidad de acciones y/o campañas de sensibilización e información que promuevan los derechos laborales de las mujeres, impulsadas a nivel nacional del 01 de enero al 31 de diciembre 2018, desagregada or ripo de campaña, idioma y cobertura. 2. Cantidad de acciones y/o campañas de sensibilización e información para la prevención de la discriminación, abuso o vulneración de mujeres trabajdoras domésticas, impulsadas a nivel nacional del 01 de enero de 2009 al 31 de diciembre 2018, desagregada por tipo de campaña, idioma y cobertura. 3. Cantidad de acciones de promoción de derechos laborales de las mujeres trabajadoras domésticas.</t>
  </si>
  <si>
    <t>Leslie González</t>
  </si>
  <si>
    <t>Planes y programas que maneja la SEPREM con finalidad de apoyo a la mujer y la equiedad de género, avance de los mismos y presupuesto de ingresos y egresos.</t>
  </si>
  <si>
    <t>Ana María Pérez</t>
  </si>
  <si>
    <t>Acuerdo Interno sobre nombramiento de enlaces titulares y suplentes de la Unidad de Información Pública.</t>
  </si>
  <si>
    <t xml:space="preserve">María Salomé Ordóñez Gómez </t>
  </si>
  <si>
    <t>Expediente laboral de María Salomé Ordóñez Gómez quien desempeñó sus funciones en la SEPREM del año 2000 al 2003 en el puesto de Profesional III, renglón 011 y Subdirector Ejecutivo II, renglón 022.</t>
  </si>
  <si>
    <t>Elisa Alejandra Monterroso Duarte</t>
  </si>
  <si>
    <t>Listado de viajes nacionales e internacionales autorizados que hayan sido financiados con fondos públicos, incluyendo: Objetivos de los viajes, personal autorizado a viajar, destino, costos, (tanto de voleto aéreo como de viáticos), de los meses de octubre, noviembre y diciembre 2018.</t>
  </si>
  <si>
    <t>Osman Fernando Castillo Dieguez</t>
  </si>
  <si>
    <t>Estadísticas sobre casos de violencia contra la mujer en la Universidad de San Carlos de Guatemala y a nivel general.</t>
  </si>
  <si>
    <t>Luis Marroquín</t>
  </si>
  <si>
    <t xml:space="preserve">1) Bitácoras de los vehículos del año 2018, y de enero y febrero 2019 los cuales son 11 vehículos y 2 motocicletas. 2) Contrato de telefonía celular de la empresa tigo en el año 2018, con toda la documentación de respaldo y las personas que adjuicaron dicho evento. 3) Cur de pago de telefonía celular tigo, cur 671, 860, 988, 1226, 1371, 1593, expedientes completos. 4) Listado de telefonos celulares asignados al personal de la Secretaría Presidencial de la Mujer del año 2018 y 2019 firmado.  5)Si existe: copia de los documentos en los que las autoridades superiores avalan y autorizan la utilización de lois vehículos oficilaes de la SEPREM  para traslados personales o bien de uso personal del Director Administrativo durante el año 2018. </t>
  </si>
  <si>
    <t>1) Contrato laboral en el renglon presupuestario 021 del Sr. Jorge Luis Marroquin del año 2018. 2) Dos oficios emitidos por la Dirección Adrministrativa en el cual se detallan las funciones adicionales asignadas al Sr. Jorge Luis Marroquín durante el año 2018.</t>
  </si>
  <si>
    <t>26//04/2019</t>
  </si>
  <si>
    <t>Marcela Letona</t>
  </si>
  <si>
    <t>*Información sobre el proceso de diseño de la Política Nacional de Promoción y Desarrollo Integral de las Mujeres y Plan de Equidad de Oportunidades. *Informe de consultoría del Equipo de Trabajo, coordinado por la Dra. Alicia Rodríguez (1997).</t>
  </si>
  <si>
    <t>Ana Samayoa</t>
  </si>
  <si>
    <t>1). Identificación de las acciones o estrategias que implementa actualmente su institución para favorecer el entorno de las personas LGBTI dentro de las competencias de la SEPREM . 2). identificación de las recomendaciones que ha tenido el Estado de Guatemala emitidas por la CEDAW en materia de las poblaciones LGBTI desde que el Estado es parte de la Convención para la Eliminación de todas las Formas de Discriminación contra la Mujer. 3). Identificación de las acciones de cumplimiento de las recomendaciones emitidas por la CEDAW en materia de las poblaciones LGBTI  en los años 2018-2019 realizadas por la SEPREM. 4). Identificación de las coordinaciones emitidas por la CEDAW para las poblaciones LGBTI.</t>
  </si>
  <si>
    <t>Rocío Samayoa</t>
  </si>
  <si>
    <t>1). Directrices internacionales emitidas para el abordaje del trabajo sexual y/o mujeres trabajadoras sexuales. 2). Instrumentos internacionales que abordan los derechos humanos de las mujeres trabajadoras sexuales. 3). Recomendaciones emitidas al Estado de Guatemala para el abordaje y regulación del trabajo sexual que realizan las mujeres en el país, identificando la fecha de emisión y el instrumento internacional sobre el que se recomienda. 4). Identificación de directrices emitidas por SEPREM para el abordaje de las mujeres trabajadoras sexuales. 5). Identificación de los informes que SEPREM ha emitido a CEDAW en relación a mujeres trabajadoras sexuales. 6). Instrumentos de SEPREM que incluyan el abordaje de mujeres trabajadoras sexuales. 7). Identificación de acciones realizadas por SEPREM para mejorar el entorno de derechos humanos de las mujeres trabajadoras sexuales. 8). Identificación del área de trabajo de SEPREM  que trabaja el tema de trabajo sexual en el país.</t>
  </si>
  <si>
    <t>Electrónica/vía correo electrónico</t>
  </si>
  <si>
    <t>Linsey Rivas</t>
  </si>
  <si>
    <t>Gonzalo Sillero Ejarque</t>
  </si>
  <si>
    <t>Información acerca de aspectos políticos, económicos, culturales, legales en la temática de violencia y discriminación contra las personas LGBTI, además de otra contribución que puedan emitir al respecto, como opiniones oficiales del gobierno, noticias, discursos, orden en la agenda política, entre otros.</t>
  </si>
  <si>
    <t>Información documental y datos estadísticos sobre las medidas que SEPREM ha adoptado en el marco de la PNDIM y PEO 2008-2023</t>
  </si>
  <si>
    <t>Uziel Esaú Santos Vail</t>
  </si>
  <si>
    <t>Información sobre la señora Roxanda Mishell Celis Salguero, en cuanto si dicha señora labora para SEPREM, la fecha que inició p dejó de laborar, el puesto y salario que devenga, o en su caso informar si laboró o no en dicha Secretaría.</t>
  </si>
  <si>
    <t xml:space="preserve">Se notificó el 23/07/2019 y el usuario se presentó el 25/07/2019 se entregó de forma física y vía electrónica </t>
  </si>
  <si>
    <t>Trata de mujeres con fines de explotacion sexual en Guatemala y la Respuesta del Estado al Protocolo para Prevenir, Reprimir y Sancionar la Trata de personas 2012-2014</t>
  </si>
  <si>
    <t>Oscar Antonio José Rodríguez Monzón</t>
  </si>
  <si>
    <t xml:space="preserve">1). Número de programas de sensibilización pública para poner fin a la práctica de matrimonios y uniones tempranas. 2). Número de campañas sobre las consecuencias negativas sobre la salud y educación de los embarazos y matrimonios tempranos en las niñas. 3). Acciones realizadas para proteger los derechos de las niñas que ya se encuentran en un matrimonio y unión temprana. 4). Acuerdos interinstitucionales para la realización de campañas de prevención de matrimonios en personas menores de edad. </t>
  </si>
  <si>
    <t>Listado de las Municipalidades de todo el país que cuentan con una oficina o dirección municipal de la mujer</t>
  </si>
  <si>
    <t>Luis Antonio Guzmán Lima</t>
  </si>
  <si>
    <t>Estadísticas de las mujeres en el área de educación, violencia, salud, laboral, PNPDIM Y CPEG, último informe de clasificador , normativa específica que fundamenta los derechos de las mujeres.</t>
  </si>
  <si>
    <t>María del Carmen Barrios</t>
  </si>
  <si>
    <t xml:space="preserve">Dirección de las siguientes organizaciones y la coordinación que Seprem ha tenido con ellas desde su inicio: 1. Convergencia Cívico Política de Mujeres -Convermujeres- 2. Coordinadora de Organizaciones Mayas de Guatemala Saqbli´ich -COMPAGUA- 3. Organización Proyecto Sala.   </t>
  </si>
  <si>
    <t xml:space="preserve">electrónica/via correo electrónico </t>
  </si>
  <si>
    <t>Yoselin Juárez</t>
  </si>
  <si>
    <t>1. Descripción de cómo contemplan el sistema de monitoreo y evaluación. 2. Existe el monitoreo y evaluación dentro de la institución y describir lo que al momento se ha realizado y verificar los avances. 3. Incluir imágenes del sistema de monitoreo y evaluación que existe. 4. Informar sobre los resultados que se han tenido del sistema de monitoreo y evaluación.</t>
  </si>
  <si>
    <t>Lesvia Maricela Montoya Ronquillo</t>
  </si>
  <si>
    <t>Situación de la Mujer en el departamento de Jutiapa</t>
  </si>
  <si>
    <t>electrónica/vía correo electrónico</t>
  </si>
  <si>
    <t>Cristian Gerardo Matías</t>
  </si>
  <si>
    <t>Información sobre la planilla de empleados que laboran dentro del departamento de Baja Verapaz, especificando el municipio, nombre del puesto que ocupa, renglón presupuestario, salario y perfil requerido.</t>
  </si>
  <si>
    <t>electrónica/ vía correo electrónico</t>
  </si>
  <si>
    <t>Clarisa Ortiz Ortiz</t>
  </si>
  <si>
    <t>Presupuestos anuales asignados y ejecutados de los años 2014 al 2017.</t>
  </si>
  <si>
    <t>Sandra Domínguez</t>
  </si>
  <si>
    <t xml:space="preserve">1. Solvencia administrativa donde consta que se dejó todo al día firmada y sellada por cada una de las direcciones de la institución.   2. Desplegado de salario, funciones reales del puesto desempeñado y la constancia de la institución si maneja o no fondos del Estado.                                                                                                                                                                                                                         </t>
  </si>
  <si>
    <t>Vanya Rodríguez</t>
  </si>
  <si>
    <t xml:space="preserve">1. Acciones que realiza Seprem para contribuir a la reducción de la violencia contra la mujer.  2. Información sobre algún proyecto o programa que contribuya a la reducción de violencia contra la mujer el cual incluya información sobre los resultados, avances, medios de verificación, indicadores etc. 3. Índices de violencia contra la mujer que existen en la actualidad y la comparación de años anteriores. </t>
  </si>
  <si>
    <t>Ana María Díaz</t>
  </si>
  <si>
    <t>1. Listasdo de mecanismos e coordinación intra e interinstitucional exitentes y características centrales de los mismos: Nombre, objetivos, instituciones integrantes. 2. Estatus de la inclusión de la violencia contra las mujeres en los temas centrales que se aborden en dichos mecanismos. 3. Listado de mecanismos de rendición de cuentas a población abierta y principales características de cada uno (formatos, periodicidad, cobertura, etc.) 4. Temas sobre los cuales rinden cuentas. 5. La institución cuena con recursos etiquetados para realizar acciones de respuesta ante la VCM? 6. Qué porcentaje del presupuesto de la institución han representado esosw recursos en los últimos 5 años? 7. La institución cuentaq con un programa permanente de capacitación en materia de género y VCM para el personal que la integra? En caso afirmativo, señalar características centrales. 8. Niveles de formación (sensibilización, cursos básicos, proceso de certificación, etc.) 9. Cobertura institucional, temas. 10. Frecuencia de capacitación.</t>
  </si>
  <si>
    <t>La solicitud ingresó a la Institución el 17/09/2019, y fue trasladada a la UIP por el DS el 20/09/2019</t>
  </si>
  <si>
    <t>Karent Dayana Morales</t>
  </si>
  <si>
    <t>1.Directorio de empleados y servidores públicos incluyendo número de teléfono y direcciones de correo electrónico oficiales de las personas que han formado parte de la delegación de Sacatepéquez desde el año 2016 al 2019. 2.Cantidad y nombre de funcionarios, servidores públicos, empleados y asesores que laboran o laboraron en la delegación de Sacatepéquez, incluyendo salarios que corresponde al cargo desempeñado, dietas, bonos, viáticos o cualquier otra remuneración económica que perciban del año 2016 al 2019. 3.Manuales de procedimientos y perfiles de puestos, tanto administrativos como operativos de la delegación del departamento de Sacatepéquez. 4.Información sobre el presupuesto de ingresos y egresos asignados para cada ejercicio fiscal del 2016 al 2019, donde se especifique los programas cuya ejecución este o estuvo a cargo de la delegación de Sacatepéquez, para ello se solicita especificar si se realizó alguna modificación, transferencia interna o externa para la ejecución del presupuesto asignado a la esta delegación durante los años antes indicados.  5.Los informes mensuales de ejecución presupuestaria de todos los renglones de la delegación del departamento de Sacatepéquez del 2016 al 2019.</t>
  </si>
  <si>
    <t>Ana Tamayo</t>
  </si>
  <si>
    <t>PNPDIM y PEO 2008-2023, Clasificador Presupuestario con Enfoque de Género, Información sobre avances de la PNPDIM y PEO 2008-2023, Información sobre el Sistema de Equidad entre hombres y mujeres.</t>
  </si>
  <si>
    <t>Debby Dayann Ramírez González</t>
  </si>
  <si>
    <t>Resultados de la Política Nacional de Promoción y Desarrollo Integral de las Mujeres y Plan de Equidad de Oportunidades 2008-2023</t>
  </si>
  <si>
    <t>Oscar  P.</t>
  </si>
  <si>
    <t>Datos consolidados sobre el personal contratado en los diversos renglones y determinando el número de personal técnico y profesional que se encuentra en SEPREM.</t>
  </si>
  <si>
    <t>se solicitó al usuario por vía correo electrónico proporcionar su apellido, para darle cumplimientoal art. 41 de la LAIP identificación del solicitante.</t>
  </si>
  <si>
    <t>María Virginia Samayoa Martínez</t>
  </si>
  <si>
    <t xml:space="preserve">Existencia de mecanismos en la Secretaría Presidencial de la Mujer sobre: 
-Informar al personal que atiende a víctimas de abuso sexual, sobre el abordaje adecuado para evitar victimización secundaria.
-Capacitación o talleres de sensibilización con perspectiva de género al personal que acompaña o atiende a la víctima en los distintos procesos legales.
-Programas o proyectos para la atención a víctimas de abuso sexual.
-¿Cuál es el grupo meta?
¿Cuántas víctimas de abuso sexual se han atendido en el 2019?
¿Por quienes son atendidas?
¿Se cuenta con algún instrumento que mida victimización secundaria?
¿Las víctimas son referidas de alguna institución del sector justicia?
</t>
  </si>
  <si>
    <t>.</t>
  </si>
  <si>
    <t>Carlos Gossmann</t>
  </si>
  <si>
    <t>1. Detalle de las partidas presupuestarias (estructura programática: programa, subprograma, proyecto y actividad y obra) y metas físicas (productos, subproductos e insumos vinculados a resultados estratégicos), de programas y actividades relacionadas con capacitación y sensibilización del tema sobre la trata de personas y tráfico ilícito de migrantes. Del periodo comprendido del 1 de enero al 31 de diciembre de 2018.
2.  Detalle de las partidas presupuestarias (estructura programática: programa, subprograma, proyecto y actividad y obra) y metas físicas (productos, subproductos e insumos vinculados a resultados estratégicos), de los programas y actividades que tengan integrados componentes de prevención y/o atención de víctimas de trata de personas y tráfico ilícito de migrantes. Del periodo comprendido del 1 de enero al 31 de diciembre 2018.</t>
  </si>
  <si>
    <t>Ricardo López</t>
  </si>
  <si>
    <t>Presupuesto asignado y ejecutado, estructura organizacional, fuentes de información e inventario del equipo utilizado para cumplir con funciones de comunicación, promoción y duvulgación social e intitucional.</t>
  </si>
  <si>
    <t>Sophía Dávila</t>
  </si>
  <si>
    <t>Alejandra Martínez</t>
  </si>
  <si>
    <t xml:space="preserve">1.Datos desagregados por municipio, edad y grupo étnico sobre casos registrados y atendidos de violencia contra las mujeres que haya atendido la PNC de enero del año 2016 a julio 2019 en los departamentos de Santa Rosa, Sololá. 2.Tipología sobre casos registrados de violencia contra las mujeres por municipio entre enero 2016 y julio 2019 de los departamentos de Santa Rosa y Sololá. 3. Número total de casos de violencia contra la mujer indigena, por municiopio, que han atendido entre enero 2016 y julio 2019 de los departementos de Santa Rosa y Sololá. 4. Número de casos referidos hacia/desde la Defensoría de la Mujer Indígena, entre enero 2016 y julio 2019 de los departamentos de Santa Rosa y Sololá.
</t>
  </si>
  <si>
    <t xml:space="preserve">1. Datos estadísticos y casos en los cuales han detectado que se tiene femicidio (desde el año 2008 a la fecha tomando como referencia y la vigencia de la ley contra el femicidio y otras formas de violencia contra la mujer). 2.Si tuviera casos de femicidios, quién es la institución que debe dar seguimiento y el proceso correspondiente respecto a estos temas y cómo lo hacen. 3. SEPREM con qué instituciones tiene vinculación sobre el tema de violencia contra la mujer. 4. Existe una jerarquía de instituciones que abordan el tema de violencia contra la mujer. </t>
  </si>
  <si>
    <t>José Meri Barahona</t>
  </si>
  <si>
    <t>Información de los bienes inmuebles estatales bajo la administración de SEPREM la cual deberá contener, datos registrales del inmueble (finca, folio y libro) o en su defecto indicar si son derechos posesionarios carente de registro, área, ubicación uso o destino, tipo de construcción, servicios básicos, fotografías, planos y documentos.</t>
  </si>
  <si>
    <t xml:space="preserve">Solvencia administrativa y pago de prestaciones laborales. </t>
  </si>
  <si>
    <t>Julio Herrera Toledo</t>
  </si>
  <si>
    <t>Cuestionario sobre Información para diagnóstico nacional de datos abiertos y gobierno electrónico.</t>
  </si>
  <si>
    <t xml:space="preserve">Carmen Lucía Guerrero de Prado  </t>
  </si>
  <si>
    <t xml:space="preserve"> ¿Cuáles acciones se han promovido del 2017 - 2019 para evitar la discriminación para las mujeres con discapacidad en las instituciones públicas?
• ¿Qué avances concretos se han tenido desde SEPREM al cumplimiento a los Derechos Sexuales y Reproductivos de las mujeres con discapacidad del 2017 - 2019?
• No. De Acciones del 2017 - 2019 implementadas en políticas públicas de acuerdo con las recomendaciones emitidas por el Comité de Expertos sobre los Derechos de las Personas con Discapacidad de Naciones Unidas en 2016.
• ¿Cuál fue el presupuesto asignado en 2019 para acciones que promueva el cumplimiento de los Derechos de las mujeres y niñas con discapacidad?
• ¿Qué acciones específicas realizó la Secretaria Presencial de la Mujer en 2019 en relación a la recomendación expuesta por el Comité de Expertos de Naciones Unidas: en la cual recomienda se asegure la atención de las mujeres y niñas con discapacidad en todas las políticas y programas sobre igualdad de género y sobre discapacidad respectivamente, definiendo medidas de nivelación y acción afirmativa para erradicar su discriminación y para reforzar su empoderamiento, garantizando que las que viven en zonas rurales o comunidades indígenas tengan acceso a las mismas. 
</t>
  </si>
  <si>
    <t>1. Numero de capacitaciones impartidas durante el periodo del 1 de enero al 31 de diciembre del año 2019 en el tema de trata de personas al personal del Programa de Prevención y Erradicación de la Violencia Intrafamiliar (PROPEVI).
2. Número de capacitaciones impartidas durante el periodo del 1 de enero al 31 de diciembre del año 2019 en el tema de trata de personas al personal de Coordinadora Nacional para la Prevención de la Violencia Intrafamiliar y Contra las Mujeres (CONAPREVI).
3. Indicar si han realizado investigaciones sobre la violencia contra las mujeres y si han incluido el tema de trata de personas como una forma de violencia de género, durante el período del 1 de enero al 31 de diciembre del año 2019.
4. Indicar si han implementado cursos y programas de derechos humanos de las mujeres en el marco de la Política Nacional de Promoción y Desarrollo Integral de las Mujeres, y si estos incluyen la temática de trata de personas, del 1 de enero al 31 de diciembre del año 2019.
5. Indicar si han implementado programas de formación y sensibilización dirigidos a las autoridades locales, municipales y departamentales sobre violencia contra la mujer, y si han incluido el tema de trata de personas como una forma de violencia de género. Del 1 de enero al 31 de diciembre de 2019.
6. Indicar cuántos programas para la aplicación de la Ley VET y Ley Contra el Femicidio y otras Formas de Violencia Contra la Mujer han implementado en el Marco de la Política Nacional de Promoción y Desarrollo Integral de las Mujeres y en qué han consistido. Del 1 de enero al 31 de diciembre de 2019.
7. Indicar qué programas permanentes de información de los mecanismos de protección para mujeres víctimas/sobrevivientes de violencia ha desarrollado en el marco de la Política Nacional de Promoción y Desarrollo Integral de las Mujeres.</t>
  </si>
  <si>
    <t>Grecia Yolanda Vásquez</t>
  </si>
  <si>
    <t>Ejemplar de La Guía Orientadora para el Abordaje Integral del Acoso Laboral y Sexual en el Ámbito del Trabajo en las Instituciones Públicas de Guatemala</t>
  </si>
  <si>
    <t>Los 10 días hábiles para responder las solicitudes de información se cuentan a partir del día siguiente hábil de ser presentada la solicitud.</t>
  </si>
  <si>
    <t>Emma Rodas</t>
  </si>
  <si>
    <t>Documento recién publicado y actualizado del PLANOVI.</t>
  </si>
  <si>
    <t>Adriana Marisa Godínez Ochoa</t>
  </si>
  <si>
    <t xml:space="preserve">a) ¿Existe Unidad de Género en la Secretaría?
b)Fecha de creación de la Unidad de Género.
c) Copia del Acuerdo o Acta de creación de la Unidad de Género.
d) Nombre de la persona a cargo de la Unidad de Género y fecha de nombramiento.
e)Perfil del puesto para liderar la Unidad de Género.
f) Política de Género aprobada por la Secretaría.
</t>
  </si>
  <si>
    <t>Juan Carlos Fonseca Zarceño</t>
  </si>
  <si>
    <t>1. Información correspondiente a las organizaciones que realizan intervenciones relacionadas a violencia contra la mujer y violencia sexual, y sus contactos correspondientes, en formato digital.</t>
  </si>
  <si>
    <t>UNIDAD DE INFORMACION PUBLICA</t>
  </si>
  <si>
    <t>Emilia Lima</t>
  </si>
  <si>
    <t>Información sobre cuántas personas trabajan en la institución, desagregado por género, creencias religiosas y su origen étnico.</t>
  </si>
  <si>
    <t>Lourdes Xitumul</t>
  </si>
  <si>
    <t xml:space="preserve">1. Oficio de Dirección Administrativa de SEPREM, de fecha 15 de diciembre 2015, para iniciar trámites para arrendar Bodega para el año 2016, de conformidad con el Libro de Solicitud para la Adquisición de Servicios y Compra de Materiales No. 9950.
2. Oficio Ref. DA-DESP-SEPREM/431-16, de fecha 20 de abril de 2016, donde solicita a la Secretaría General de la Presidencia la delegación para el arrendamiento del inmueble ubicado en la 13 avenida 6-94 zona 11, colonia Roosevelt.
3. Copia simple del Contrato Administrativo DA-1-2016 Arrendamiento Bodega y copia de Fianza de Cumplimiento Póliza No. 657706 de fecha 16 de mayo del año 2016 por Q. 12,000.00 por Afianzadora G&amp;T.
4. Copia simple de Acuerdo Administrativo de aprobación de Contrato AC-026-2016 de fecha 19 de mayo del año 2016, emitido por Secretaría General de la Presidencia.
5. Oficio de Dirección Administrativa de SEPREM, de fecha 20 de noviembre del año 2015, para iniciar trámites para arrendar Oficinas SEPREM para el año 2016, de conformidad con el Libro de Solicitud para la Adquisición de Servicios y Compras de Materiales No. 9881.  
6. Oficios Ref. DA-DESP-SEPREM/479-16 de fecha 3 de mayo del año 2016, y Ref. DA-DESP-SEPREM/586-16 de fecha 25 de mayo del año 2016, y Ref. DA-DESP-SEPREM/624-16, de fecha 07 de junio del año 2016, donde solicita a la Secretaría General de la Presidencia la delegación de firma para suscribir contrato para el arrendamiento del inmueble para oficinas de SEPREM, ubicado en 6ta. Avenida 1-27 zona 4, segundo nivel ala norte, tercer y cuarto nivel ala sur del Edificio Mini.
7. Copia simple de Resolución Número SUBDIEAC-043-2016 de fecha 13 de junio del año 2016, de la Secretaría General de la Presidencia, resuelve delegar la firma en la titular de SEPREM para arrendar oficinas SEPREM.
8. Copia simple de Contrato Administrativo DA-2-2016 de arrendamiento oficinas SEPREM y copia de Fianza de Cumplimiento POLIZA No. 659244 de fecha 17 de junio de 2016, por afianzadora G&amp;T.
9. Copia de Acuerdo Administrativo de Aprobación de Contrato AC-041-2016 de fecha 22 de junio del año 2016.
</t>
  </si>
  <si>
    <t>CONTROL DE CORRELATIVOS DE SOLICITUDES DE 2020</t>
  </si>
  <si>
    <t>María Jossé España</t>
  </si>
  <si>
    <t>1. Funciones de SEPREM, y qué ha trabajado hasta el momento. -2. La postura de SEPREM ante el posible cierre de la Institución, y si se ha recibido alguna notificación.- 3. Estadísticas sobre personas atendidas en los programas que maneja la SEPREM.</t>
  </si>
  <si>
    <t>Jorge Medrano</t>
  </si>
  <si>
    <t>1. Número y tipo de programas para la prevención de la violencia contra las niñas y las adolescentes mujeres.- 2. Presupuestos y ejecuciones presupuestarias para los programas mencionados, toda la información solicitada es de los años 2017, 2018 y 2019 desagregada por año a nivel nacional.</t>
  </si>
  <si>
    <t>Jorge Sagastume Muralles</t>
  </si>
  <si>
    <t>1. Cuáles han sido las campañas informativas que han realizado en los últimos cinco años, respecto al tema de derechos de la mujer y prevención de la violencia contra la mujer, el objetivo de cada una y cuánto tiempo duraron.</t>
  </si>
  <si>
    <t>Luis Daniel Reyes Chávez</t>
  </si>
  <si>
    <t>1) ¿Con qué cantidad de recurso humano cuenta la institución que dignamente dirige, así como indicar los renglones de contratación y fechas de finalización de contratos? (solo cantidades).- 2) Para este fin del primer trimestre del 2020, ¿cuantos contratos finalizaron, asimismo indicar cantidades por renglón, y cuantos fueron renovados?- 3) ¿Qué medidas de seguridad, prevención e higiene se han tomado ante el Estado de Calamidad por el COVID-19, a efecto de proteger al trabajador?</t>
  </si>
  <si>
    <t xml:space="preserve">Eusebio Lázaro Martínez </t>
  </si>
  <si>
    <t>1. Lineamientos para conformar la comisión municipal de la mujer.
2. Procedimiento administrativo para elegir de manera democrática los puestos de cada una de las integrantes de la comisión municipal de la mujer y sus funciones.  3. Normas parlamentarias para dirigir una reunión de la comisión municipal de la mujer. 4. tipos de procedimientos de elección para elegir a las integrantes de la comisión de la mujer.</t>
  </si>
  <si>
    <t>Jhorleny Ortíz</t>
  </si>
  <si>
    <t>Información acerca de los avances que ha tenido la Política Nacional de Promoción y Desarrollo Integral de las Mujeres -PNPDIM-</t>
  </si>
  <si>
    <t>Yolanda del Rosario Sian Ramírez</t>
  </si>
  <si>
    <t>a) Copia de los expedientes  relacionados a los procesos de arrendamientos, correspondientes  al año 2019 de los siguientes bienes:
      Edificio  sede Seprem, ubicado en 4a calle 7-37 zona 1 
      Edificio que ocupa Propevi   ubicado en 3a. calle 9-77 zona 1
      Bodega Seprem  ubicada en la 7a. calle 3-24 zona 18  Calzada la Paz,Complejo Interbodegas S.A  Bodega No, 21  
b)Copia de todas las instrucciones  giradas por el despacho superior en el periodo  agosto 2018 al mes de abril del 2019, relacionadas  con los procesos de arrendamientos indicados,  dirigidas a las Direcciones de Auditoria, Financiero y Administrativo.
c)Copia de todos los documentos  que posea  la unidad de inventarios, en cuanto  a las acciones y gestiones  realizadas  por esa unidad, para lograr  la conciliación de saldos entre el libro  de inventarios  y las cifras reportadas  en el FIN.01 SICOIN"formulario de inventario Institucional", durante los  años  2018 y 2019.
d) Copia de todas las instrucciones  giradas por el despacho superior en el periodo  agosto 2018 al mes de Diciembre del 2019, relacionadas   al proceso de inventarios y conciliaciones,  dirigidas a las Direcciones de Auditoria, Financiero y Administrativo.</t>
  </si>
  <si>
    <t xml:space="preserve">1. Certificación de Trabajo febrero 2015 a julio 2016. Ex Secretaria SEPREM
2. Certificación de Entrega del Puesto  y constancia detallada
3. Solvencia laboral.
</t>
  </si>
  <si>
    <t>017-2020</t>
  </si>
  <si>
    <t>001-2020</t>
  </si>
  <si>
    <t>002-2020</t>
  </si>
  <si>
    <t>003-2020</t>
  </si>
  <si>
    <t>004-2020</t>
  </si>
  <si>
    <t>005-2020</t>
  </si>
  <si>
    <t>006-2020</t>
  </si>
  <si>
    <t>007-2020</t>
  </si>
  <si>
    <t>008-2020</t>
  </si>
  <si>
    <t>009-2020</t>
  </si>
  <si>
    <t>010-2020</t>
  </si>
  <si>
    <t>011-2020</t>
  </si>
  <si>
    <t>012-2020</t>
  </si>
  <si>
    <t>013-2020</t>
  </si>
  <si>
    <t>014-2020</t>
  </si>
  <si>
    <t>015-2020</t>
  </si>
  <si>
    <t>016-2020</t>
  </si>
  <si>
    <t>018-2020</t>
  </si>
  <si>
    <t>019-2020</t>
  </si>
  <si>
    <t>020-2020</t>
  </si>
  <si>
    <t>021-2020</t>
  </si>
  <si>
    <t>022-2020</t>
  </si>
  <si>
    <t>023-2020</t>
  </si>
  <si>
    <t>024-2020</t>
  </si>
  <si>
    <t>025-2020</t>
  </si>
  <si>
    <t>026-2020</t>
  </si>
  <si>
    <t>027-2020</t>
  </si>
  <si>
    <t>028-2020</t>
  </si>
  <si>
    <t>029-2020</t>
  </si>
  <si>
    <t>030-2020</t>
  </si>
  <si>
    <t>Daniel Guzmán</t>
  </si>
  <si>
    <t>Información acerca de la Institución.</t>
  </si>
  <si>
    <t>Adela Guanché Morataya</t>
  </si>
  <si>
    <t>•Información sobre la serie de piezas comunicacionales en el marco de la emergencia nacional por COVID-19, enfocada a la prevención de violencia, discriminación y estigmatización de las mujeres deportadas y mujeres en general solicito cada una de las piezas de la Campaña.
• Medios de verificación que poseen del alcance o impacto de dicha campaña.
• Agregar toda información que considere importante y que esté relacionada con la campaña.</t>
  </si>
  <si>
    <t>Sergio Alejandro González Ochoa</t>
  </si>
  <si>
    <t>• Solicito algún tipo de comentario o razón del por qué para el mes de mayo de este año no tienen registrado o no contrataron personal bajo el renglón 029, ya que revisando el Portal de Guatenóminas me aparece el registro de esta manera, a diferencia de los otros meses del presente año que si hubo registro de personal bajo ese renglón, por lo que quisiera que ustedes me pudieran brindar el motivo o algún comentario de esta situación.</t>
  </si>
  <si>
    <t>Glenda Pérez</t>
  </si>
  <si>
    <t>1.¿Cantidad de personal que labora para la PROPEVI, desglosado por renglón y años laborados?
2.¿En qué fase se encuentra la Comisión liquidadora en relación al traslado del Programa de Prevención y Erradicación de la Violencia Intrafamiliar (PROPEVI) adscrito a la SEPREM a la Unidad para la Prevención Comunitaria de la Violencia (UPCV) perteneciente al Ministerio de Gobernación?
3.¿Pasará el personal que labora en el PROPEVI a ser parte de la Unidad para la Prevención Comunitaria de la Violencia, se han tenido pláticas o se ha llegado a algún acuerdo con esa Unidad en relación con el tema de los trabajadores?
4.¿En caso el personal del PROPEVI pase a formar parte de la UPCV, en qué condiciones seria?
5. ¿Tomando en cuenta que administrativa y financieramente el PROPEVI pertenece a la SEPREM que acciones a realizado esta secretaría para que el personal sea reubicado en otras dependencias del Estado en un caso no sea absorbido por la UPCV?
6.¿Dentro de la liquidación administrativa que la SEPREM debe realizar al Programa, esta incluye los contratos de trabajo del personal que labora para el PROPEVI o cual será el destino de todos los trabajadores tomando en cuenta su relación laboral?
7.¿Qué acciones ha realizado la SEPREM para preservar los derechos laborales de los trabajadores del programa tomando en cuenta los renglones y el tiempo laborado?
8. ¿Existe actualmente algún proceso administrativo en contra de personal de la PROPEVI de ser positivo cual es el motivo?
9.¿Cuándo se tiene previsto que finalice la liquidación administrativa de la PROPEVI y pase formalmente a formar parte de la UPVC?</t>
  </si>
  <si>
    <t xml:space="preserve">Noemí Morales Solórzano </t>
  </si>
  <si>
    <t xml:space="preserve">•Copia certificada de la constancia de las terapias psicológicas recibidas por parte de la señora Noemí Morales Solórzano, donde se hace constar que ella inició sus consultas en PROPEVI en el año 1,999. </t>
  </si>
  <si>
    <t>Margory Ana Patricia Morales Tay</t>
  </si>
  <si>
    <t xml:space="preserve">María Mejía </t>
  </si>
  <si>
    <t>Consuleo Cabrera Rosales</t>
  </si>
  <si>
    <t>copia del PLANOVI actualizado, realizado en el año 2019.</t>
  </si>
  <si>
    <t>Barbara Gabriela Escobar Figueroa</t>
  </si>
  <si>
    <t xml:space="preserve">•En relación con el Indicador ODS 5.1.1, determinar si existen o no marcos jurídicos para promover, hacer cumplir y supervisar la igualdad y la no discriminación por motivos de sexo de las siguientes preguntas: 
1.Del año 2018 a lo que va de 2020 se han hecho actualizaciones a las leyes y políticas que se enfocan en promover, hacer cumplir y supervisar la igualdad y la no discriminación por motivos de sexo, si es así, mencionar cuáles y a qué se orientan.
2.¿La legislación criminaliza explícitamente la violación marital o la legislación autoriza a una mujer a presentar una queja por violación contra su esposo o pareja?
3.¿Pueden las mujeres trabajar en trabajos considerados peligrosos, arduos o moralmente inapropiados de la misma manera que los hombres?
4.¿Las mujeres pueden trabajar en las mismas industrias que los hombres?
5.¿Las mujeres pueden realizar las mismas tareas que los hombres?
</t>
  </si>
  <si>
    <t>•Número de Personal contratado durante el año 2019 hasta la fecha, en las diferentes modalidades de contratación (011, 022, 029, 181).
•Copia del Acuerdo gubernativo de la actual Subsecretaria de la SEPREM.
•Presupuesto y fuentes de presupuesto del estado y de cooperación de los años 2019 y 2020.</t>
  </si>
  <si>
    <t>Heidy Julissa Florián Chacón</t>
  </si>
  <si>
    <t xml:space="preserve">1.  Programas y proyectos en el rango de 13 a 29 años vigentes y en ejecución hasta la fecha actual donde la población meta sea juventud en todo el territorio guatemalteco.
2. Información consolidada sobre la consistencia de dichos programas y proyectos, sus objetivos, alcances y metas.
3. Cobertura geográfica específica de cada programa y proyecto dirigido a juventud en el rango de 13 a 29 años.
4. Presupuesto asignado para dichos programas y proyectos dirigidos a juventud.
5. Cuántos Jóvenes son beneficiados con el proyecto, fechas de inicio y finalización de los proyectos.  </t>
  </si>
  <si>
    <t>Damaris Montepeque</t>
  </si>
  <si>
    <t xml:space="preserve">1. Copia certificada de mi Expediente Personal  que obra en la dirección de Recursos Humanos (completo), el mismo además de todos los documentos personales, debe incluir lo siguiente:      
•    Copia certificada de actas de constancia de alta de suspensiones del IGSS del año 2013 a la fecha.
•    Copia certificada de todos los permisos de citas en el IGSS autorizados por mi jefa inmediata del 2013 a la fecha. 
•    Copia certificada de todos los permisos de cualquier índole autorizados por mi jefa inmediata 2012 a la fecha. 
•    Copia certificada de horarios de ingreso y de salida del 2012 a la fecha. 
•    Copia certificada de  los CV en línea de la ONSEC. 
•    Copias certificada de evaluaciones del desempeño de 2012 a la fecha. 
•    Copia certificada  de oficio con el que se me informa el nuevo cargo según el  ROI de la SEPREM. (Acuerdo 169-2018). 
•    Copia certificada de funciones  del cargo como asistente del Despacho Superior en la Subsecretaría según el nuevo Reglamento Orgánico Interno según Acuerdo 169-2018  (Dirección Superior).              
      2. Copia certificada de los siguientes documentos: 
•   Copia certificada de todos los cronogramas en que se me programó llegar a trabajar  a SEPREM durante la pandemia del covid-19, que incluya el respectivo correo electrónico con se envió.
•    Copia certificada de salvoconductos otorgados  a mi persona para laborar en la SEPREM durante las disposiciones presidenciales relacionados  a la circulación de vehículos de placas pares e impares  con el respectivo memorando. 
•   Copia certificada  de documento indicando porque no  se me programó semanalmente para laborar en prevención al COVID-19, sino que el  Director de RRHH en reunión sostenida con asistente de Despacho Superior indicó que debía asistir de lunes a viernes en horario normal de 8:00 a 16:30 horas, excluyéndome  de las programaciones del resto del personal de la SEPREM, al cual si se le programa uno, dos o tres días a la semana en prevención del COVID-19. </t>
  </si>
  <si>
    <t>Zoila Urban Santos</t>
  </si>
  <si>
    <t>* Bibliografia y hemerografia de qué es y como ha funcionado la SEPREM.
*Cual es el argumento del Gobierno para cerrar la SEPREM.
*Cuales han sido las reacciones de las organizaciones civiles feministas.</t>
  </si>
  <si>
    <t>Lucía Mejía Pérez</t>
  </si>
  <si>
    <t>*Dirección de la oficina de Seprem Suchitepéquez.
*Delegado de Seprem Suchitepéquez.
*vinculacion de Seprem con el medio ambiente.
*Autoridades de Seprem.
*Situación actual de la dependencia.</t>
  </si>
  <si>
    <t>1. Estadística de ubicación geográfica de domicilio de los y las trabajadoras desagregada por departamento y municipio.
2. Número de trabajadores que presentan condiciones de riesgo desagregado por dirección o unidad de la Seprem y cuáles son los criterios que se consideran como factores de riesgo.
3. Informe por fechas de medidas tomadas por la institución para facilitar el transporte en cumplimiento a la Disposiciones Presidenciales en Caso de Calamidad Pública y Órdenes para el Estricto cumplimiento de fecha 26 de Julio, Sección Quinta Décima disposición: Labores y actividades del Sector público y privado, “Las autoridades superiores de las entidades Estatales deberán considerar el procedimiento para la incorporación a las labores de funcionarios y empleados públicos, siendo obligatorio garantizar el transporte en las condiciones sanitarias establecidas en las presentes Disposiciones Presidenciales y la legislación relacionada”.
4. Presupuesto vigente disponible para combustible, número de vehículos, cantidad de pilotos y recursos institucionales para brindar transporte a los y las trabajadoras.
5. Medidas a corto, mediano y largo plazo para favorecer el teletrabajo al personal de riesgo y con domicilios lejanos.
6. Protocolo de actuación ante casos de COVID-19  en la institución, acciones para su implementación.
   7. Cantidad de personas que pueden estar presencialmente en Seprem por nivel,  en cumplimiento del Acuerdo Ministerial 187-2020 que establece 4m cuadrados por persona según el tablero de alerta en la cual se encuentra el departamento de Guatemala al 28 de agosto. 
8. Acciones de la Comisión de Salud y Seguridad ocupacional de Seprem que debe ser creada según el Reglamento general sobre higiene y seguridad en el trabajo, artículo 10.
   9. Medidas relacionadas para dar cumplimiento al Acuerdo  Gubernativo 79-2020 por artículo
  10. Presupuesto invertido en implementar medidas de prevención de marzo a la fecha, detallado por rubro y proyección para el resto del año 2020.</t>
  </si>
  <si>
    <t>031-2020</t>
  </si>
  <si>
    <t>Mirza Cumez</t>
  </si>
  <si>
    <t>032-2020</t>
  </si>
  <si>
    <t>033-2020</t>
  </si>
  <si>
    <t>034-2020</t>
  </si>
  <si>
    <t>Mayra Yojana Véliz López</t>
  </si>
  <si>
    <t>1. Politicas de Prevencion de violencia contra la mujer,
2. Qué acciones ha realizado la SEPREM en el marco de la prevención de la violencia contra la mujer.
3. cumplimiento al eje 5 de la Política Nacional de Promoción y desarrollo integral de las mujeres.</t>
  </si>
  <si>
    <t>035-2020</t>
  </si>
  <si>
    <t>Alejandra Hernández</t>
  </si>
  <si>
    <t>• Convocatorias externas de Recursos Humanos realizadas durante el 2016 y de enero a agosto 2020 relativas al área de Ciencias Sociales en las series técnicas, técnico profesional, asistencia profesional, profesional, asesoría profesional especializada; o bien, en su defecto, todas las convocatorias durante los periodos especificados para realizar la selección correspondiente.</t>
  </si>
  <si>
    <t>036-2020</t>
  </si>
  <si>
    <t>Ruta metodologica para el proceso de eleccion de las representantes de organizaciones de mujeres ante el CODEDE, según artículo 9, de la Ley de Sistema de Consejos de Desarrollo Urbano y Rural y su reglamento.</t>
  </si>
  <si>
    <t>INAP</t>
  </si>
  <si>
    <t>Listado del personal permanente de la Seprem con imformación de género, prupo etario, etnico y lingüístico.</t>
  </si>
  <si>
    <t>Documento de publicación de las convocatorias externas de RRHH realizadas durante el 2016 y de enero a agosto 2020</t>
  </si>
  <si>
    <t>037/2020</t>
  </si>
  <si>
    <t>Marta María Morales Chacón de Cabrera</t>
  </si>
  <si>
    <t xml:space="preserve">1.Numero de capacitaciones impartidas durante el periodo del 1 de enero al 31 de julio de 2020, en el tema de trata de personas al personal del Programa de Prevención y Erradicación de la Violencia Intrafamiliar (PROPEVI).
2.Numero de capacitaciones impartidas durante el periodo del 01 de enero al 31 de julio de 2020, en el tema de trata de personas al personal de Coordinadora Nacional para la Prevención de la Violencia Intrafamiliar y contra las Mujeres (CONAPREVI).
3.Indicar si han realizado investigaciones sobre la violencia contra las mujeres y si han incluido el tema de trata de personas como una forma de violencia de género, durante el periodo del 01 de enero al 31 de julio de 2020.
4.Indicar si han implementado cursos y programas de derechos humanos de las mujeres en el marco de la Política Nacional de Promoción y Desarrollo Integral de las Mujeres, y si estos incluyen la temática de trata de personas. Durante el periodo del 01 de enero al 31 de julio de 2020.
5.Indicar si han implementado programas de formación y sensibilización dirigidos a las autoridades locales, municipales y departamentales sobre violencia contra la mujer, y si han incluido el tema de trata de personas como una forma de violencia de género. Durante el periodo del 01 de enero al 31 de julio de 2020.
6.Indicar cuantos programas para la aplicación de la Ley VET y Ley Contra el Femicidio y otras Formas de Violencia Contra la Mujer han implementado en el marco de la Política Nacional de Promoción y Desarrollo Integral de las Mujeres y en que han consistido. Durante el periodo del 01 de enero al 31 de julio de 2020.
7.Indicar qué programas permanentes de información de los mecanismos de protección para mujeres víctimas/sobrevivientes de violencia ha desarrollado en el marco de la Política Nacional de Promoción y Desarrollo Integral de las Mujeres. </t>
  </si>
  <si>
    <t>038-2020</t>
  </si>
  <si>
    <t>039-2020</t>
  </si>
  <si>
    <t>040-2020</t>
  </si>
  <si>
    <t>Jonathan Biaggini Cardona Delgado</t>
  </si>
  <si>
    <t>Información sobre el tema de violencia contra la mujer en el municipio de San Gaspar Ixchil del departamento de Huehuetenango.</t>
  </si>
  <si>
    <t>041-2020</t>
  </si>
  <si>
    <t>042-2020</t>
  </si>
  <si>
    <t>043-2020</t>
  </si>
  <si>
    <t>044-2020</t>
  </si>
  <si>
    <t xml:space="preserve">Juani Cifuentes </t>
  </si>
  <si>
    <t>Información actualizada sobre violencia contra mujer en Guatemala.</t>
  </si>
  <si>
    <t>Glaydi Matilde Gamboa Miranda</t>
  </si>
  <si>
    <t>Listado de las organizaciones de mujeres indígenas a nivel nacional que contemplen los sig. Datos: nombre, dircción, telefono, pagina web, responsable y descripción general.</t>
  </si>
  <si>
    <t>Negativa por inexistencia</t>
  </si>
  <si>
    <t>Reyna Susana Rodríguez Cruz</t>
  </si>
  <si>
    <t>*Municipios con DMM en Chimaltenango y Sacatepéquez 
*Municipios con OMM en Chimaltenango y Sacatepéquez</t>
  </si>
  <si>
    <t>Información sobre si la Seprem trabaja bajo una política social.</t>
  </si>
  <si>
    <t>Debora Pineda</t>
  </si>
  <si>
    <t xml:space="preserve">•¿Tiene la institución área de trabajo social? Si la respuesta es sí, mencionar:
•¿Qué funciones desempeña el/la profesional de trabajo social?
•¿Qué metodología utiliza el/la profesional de trabajo social?
•¿Qué otros profesionales laboran dentro de la institución y cuáles son sus funciones dentro de la misma?
•¿Es posible para estudiantes de Trabajo Social realizar sus prácticas académicas dentro de su institución? </t>
  </si>
  <si>
    <t>Edgar De León Juárez</t>
  </si>
  <si>
    <t>*Número (cantidad) de contratos que terminaron o se suspendieron durante el periodo de marzo a agosto 2020.
*Acciones y campañas realizadas durante el año respecto al impacto de la pandemia en las actividades de las mujeres.</t>
  </si>
  <si>
    <t>045-2020</t>
  </si>
  <si>
    <t>Vilma Morales</t>
  </si>
  <si>
    <t>Perfil de las candidatas propuestas para su elección como representante a nivel departamental, así como las prohibiciones y los lineamientos o reglamentos para el proceso.</t>
  </si>
  <si>
    <r>
      <rPr>
        <b/>
        <sz val="12"/>
        <color indexed="8"/>
        <rFont val="Book Antiqua"/>
        <family val="1"/>
      </rPr>
      <t>1).</t>
    </r>
    <r>
      <rPr>
        <sz val="12"/>
        <color indexed="8"/>
        <rFont val="Book Antiqua"/>
        <family val="1"/>
      </rPr>
      <t xml:space="preserve"> Oficio de DS de SEPREM dirigido a la Secretaría General con fecha del mes de noviembre y diciembre de 2015, requiriendo delegación de firma para contrato administrativo No. 01-2016 y contrato administrativo DA-2-2016 renta bien inmueble sede edificio Mini y Bodega zona 11.</t>
    </r>
    <r>
      <rPr>
        <b/>
        <sz val="12"/>
        <color indexed="8"/>
        <rFont val="Book Antiqua"/>
        <family val="1"/>
      </rPr>
      <t xml:space="preserve"> 2).  </t>
    </r>
    <r>
      <rPr>
        <sz val="12"/>
        <color indexed="8"/>
        <rFont val="Book Antiqua"/>
        <family val="1"/>
      </rPr>
      <t>Providencia No. 127, el 8 de febrero de 2016 de la Secretaría General de la Presidencia a SEPREM. 3). Providencia No. 306 de 4 de abril de la Secretaría General de la Presidencia a SEPREM. 4). Resolución Numero SUBDIEAC-029-2016, de la Secretaría General de la Presidencia, dirigida a SEPREM. 5). Copia simple de nombramiento de Secretaría Presidencial de la Mujer a favor de Bernardita Lourdes Xitumul Piox de fecha febrero 2015.</t>
    </r>
  </si>
  <si>
    <t>La entrega de la información fue requerida por la usuaria de forma electrónica/vía correo electrónico.
Por lo que el tiempo de días hábiles transcurridos entre la recepción de la solicitud y la entrega de la información fue de 4 días.</t>
  </si>
  <si>
    <r>
      <t xml:space="preserve">· </t>
    </r>
    <r>
      <rPr>
        <sz val="12"/>
        <color indexed="8"/>
        <rFont val="Book Antiqua"/>
        <family val="1"/>
      </rPr>
      <t>El último informe de auditoría realizado por la Contraloría General de Cuentas a esa entidad. En tal sentido, si cuenta con el del ejercicio 2019 proporcionar dicho informe, si no cuenta con este el del año anterior o sucesivamente. Si además del informe de auditoría financiera y de cumplimiento se cuenta con otro u otros del mismo período proporcionarlos también.</t>
    </r>
  </si>
  <si>
    <r>
      <t xml:space="preserve">• </t>
    </r>
    <r>
      <rPr>
        <sz val="12"/>
        <color indexed="63"/>
        <rFont val="Book Antiqua"/>
        <family val="1"/>
      </rPr>
      <t>Último informe sobre análisis de la situación de las mujeres en Guatemala.</t>
    </r>
  </si>
  <si>
    <t>La entrega de la información fue requerida por la usuaria de forma física y electrónica/vía correo electrónico. Por lo que se envió respuesta vía correo electrónico y en el mismo se le notificó sobre la información disponible en físico, quien no se presentó a la Unidad a recogerla.
Por lo que el tiempo de días hábiles transcurridos entre la recepción de la solicitud y la entrega de la información fue de 4 días.</t>
  </si>
  <si>
    <t>046-2020</t>
  </si>
  <si>
    <t>047-2020</t>
  </si>
  <si>
    <t>048-2020</t>
  </si>
  <si>
    <t>049-2020</t>
  </si>
  <si>
    <t>050-2020</t>
  </si>
  <si>
    <t>051-2020</t>
  </si>
  <si>
    <t>052-2020</t>
  </si>
  <si>
    <t>053-2020</t>
  </si>
  <si>
    <t>054-2020</t>
  </si>
  <si>
    <t>055-2020</t>
  </si>
  <si>
    <t>056-2020</t>
  </si>
  <si>
    <t>057-2020</t>
  </si>
  <si>
    <t>058-2020</t>
  </si>
  <si>
    <t>059-2020</t>
  </si>
  <si>
    <t>060-2020</t>
  </si>
  <si>
    <t>061-2020</t>
  </si>
  <si>
    <t>062-2020</t>
  </si>
  <si>
    <t>063-2020</t>
  </si>
  <si>
    <t>064-2020</t>
  </si>
  <si>
    <t>065-2020</t>
  </si>
  <si>
    <t>066-2020</t>
  </si>
  <si>
    <t>067-2020</t>
  </si>
  <si>
    <t>068-2020</t>
  </si>
  <si>
    <t>069-2020</t>
  </si>
  <si>
    <t>Luis Saput</t>
  </si>
  <si>
    <t>Listado de participantes de la asamblea de organizaciones de mujeres celebrada en Chimaltenango en octubre 2020.</t>
  </si>
  <si>
    <t>Eletrónica</t>
  </si>
  <si>
    <t>Relación de la Política de Desarrollo Social y poblacion y el vinculo que tiene con la Seprem.</t>
  </si>
  <si>
    <t xml:space="preserve">electrónica </t>
  </si>
  <si>
    <t>CONTROL DE CORRELATIVOS DE SOLICITUDES DE 2021</t>
  </si>
  <si>
    <t>001-2021</t>
  </si>
  <si>
    <t>Amalia Yohana Quiroa Peralta</t>
  </si>
  <si>
    <t>a) Indicar cantidad de personal a cargo de la referida Secretaría, distribuido por renglón presupuestario y área o departamento en el que laboran.
b) Indicar cuantos contratos de trabajo no fueron renovados para el año 2021 e indicar renglones presupuestarios y área de trabajo.
c) Indicar las medidas o acciones que la Secretaría realizará para cubrir los puestos de trabajo vacantes por la no renovación de contratos de trabajo.</t>
  </si>
  <si>
    <t>002-2021</t>
  </si>
  <si>
    <t>003-2021</t>
  </si>
  <si>
    <t>004-2021</t>
  </si>
  <si>
    <t>005-2021</t>
  </si>
  <si>
    <t>006-2021</t>
  </si>
  <si>
    <t>José Rodrigo Boror Alpirez</t>
  </si>
  <si>
    <t xml:space="preserve">Información sobre datos abiertos </t>
  </si>
  <si>
    <t>Andrea Fuentes Natareno</t>
  </si>
  <si>
    <t>Información referente a programas en materia de juventud o donde se incluyan o involucren adolescentes o jovenes de 13 a 17 años.</t>
  </si>
  <si>
    <t>Georgina Peláez</t>
  </si>
  <si>
    <t>Información referente a acciones implementadas por la Secretría para garantizar lo derechos de la poblacion LGBTIQ.</t>
  </si>
  <si>
    <t>Celia Barillas</t>
  </si>
  <si>
    <t xml:space="preserve">Datos de las Direcciones Municipales de la Mujer a nivel nacional y cobertura de Seprem. </t>
  </si>
  <si>
    <t>007-2021</t>
  </si>
  <si>
    <t>008-2021</t>
  </si>
  <si>
    <t>009-2021</t>
  </si>
  <si>
    <t>010-2021</t>
  </si>
  <si>
    <t>011-2021</t>
  </si>
  <si>
    <t>012-2021</t>
  </si>
  <si>
    <t>013-2021</t>
  </si>
  <si>
    <t>014-2021</t>
  </si>
  <si>
    <t>015-2021</t>
  </si>
  <si>
    <t>016-2021</t>
  </si>
  <si>
    <t>017-2021</t>
  </si>
  <si>
    <t>018-2021</t>
  </si>
  <si>
    <t>019-2021</t>
  </si>
  <si>
    <t>020-2021</t>
  </si>
  <si>
    <t>021-2021</t>
  </si>
  <si>
    <t>022-2021</t>
  </si>
  <si>
    <t>023-2021</t>
  </si>
  <si>
    <t>024-2021</t>
  </si>
  <si>
    <t>025-2021</t>
  </si>
  <si>
    <t>026-2021</t>
  </si>
  <si>
    <t>027-2021</t>
  </si>
  <si>
    <t>029-2021</t>
  </si>
  <si>
    <t>030-2021</t>
  </si>
  <si>
    <t>031-2021</t>
  </si>
  <si>
    <t>032-2021</t>
  </si>
  <si>
    <t>033-2021</t>
  </si>
  <si>
    <t>034-2021</t>
  </si>
  <si>
    <t>Ligia Pérez</t>
  </si>
  <si>
    <t xml:space="preserve">Información referente al estado de pago de prestaciones e indemnizacion de la Sra. Ligia Marisol Pérez Hernández </t>
  </si>
  <si>
    <t>María Fernanda Galán</t>
  </si>
  <si>
    <t>Información sobre solicitudes atendidas en la Unidad de Información Pública del 2016 al 2020.</t>
  </si>
  <si>
    <t>Antecedentes de la formulación de la política, fundamento legal que la originó y metodología de elaboración.</t>
  </si>
  <si>
    <t>Erick Rivera</t>
  </si>
  <si>
    <t>Copia simple de Acuerdo Interno NO. DI-SPREM-004-2021, de fecha 20 de enero 2021, a través del cual se designan a las representantes de la SEPREM ante los Consejos de Desarrollo en sus niveles regionales y departamentales.</t>
  </si>
  <si>
    <t>Marcela Soto</t>
  </si>
  <si>
    <t>Información sobre programas y proyectos específicos para la atención de la niñez.</t>
  </si>
  <si>
    <t>Información sobre acciones, personal contratado y presupuesto asignado para proyectos y programas para la atención específicamente de la niñez.</t>
  </si>
  <si>
    <t>Victoria Orellana</t>
  </si>
  <si>
    <t>Información sobre número de programa, proyectos o acciones sobre temas específicamente de la niñez.</t>
  </si>
  <si>
    <t>Carlos Alfaro</t>
  </si>
  <si>
    <t>Información sobre acciones, de consulta realizados directamente a niñas, niños y adolescentes.
Numero de acciones de consulta realizados a sociedad civil sobre la aplicación de leyes, formulación e implementación de políticas públicas.</t>
  </si>
  <si>
    <t>Aaron Medrano</t>
  </si>
  <si>
    <t>Información sobre programas o proyectos implementados con base en la Política Nacional de Discapacidad.
Acciones de formación a funcionarios sobre le interés superior del niño.</t>
  </si>
  <si>
    <t>Irasema Magaña</t>
  </si>
  <si>
    <t>Información sobre programas dirigidos a la niñez en prevención y atención de la violencia.</t>
  </si>
  <si>
    <t xml:space="preserve">Beatriz Xep Coroxón </t>
  </si>
  <si>
    <t>Información sobre inversión municipal en las mujeres basadas en el clasificador presupuestario para el departamento de Sololá, desagregado por municipio y sexo.</t>
  </si>
  <si>
    <t>Joel Díaz</t>
  </si>
  <si>
    <t>Información sobre el proceso de los manuales de organización y funciones, y normas y procedimientos de las diferentes Direcciones y Unidades de la SEPREM, e informes trabajados por la Ingeniera María del Pilas y del Lic. Angel Martínez.</t>
  </si>
  <si>
    <t xml:space="preserve">1. Comisiones o traslados a Santa Rosa, fechas, vehículo usado, piloto asignado a la comisión, cantidad de kilómetros recorridos, informe de comisión, nombramientos de todos los asistentes, incluyendo el de la subsecretaria, de julio 2020 a la fecha actual.
2. Comisiones a otros departamentos, fechas, vehículo usado, piloto, cantidad de kilómetros recorridos, informe de cada comisión, nombramientos de los y las asistentes asignados para la actividad como representantes de SEPREM, incluyendo el de la subsecretaria de julio 2020 a la fecha actual. 
3. Registro de visitantes y personal que ingresa a SEPREM de octubre 2020 a la fecha, desglosado por día 
4. Información sobre las sedes departamentales que incluya los arrendamientos, servicio de internet y telefonía contratado para cada sede, incluyendo cualquier tipo de oficios enviados a gobernadores para gestionar cualquier tipo de apoyo a las sedes departamentales.
5. Número de delegadas departamentales y departamentos en los que se ubican la sede, departamentos y municipios que atiende cada delegada. 
6. Número de delegadas con condiciones de riesgo y medidas de teletrabajo implementadas a las mismas. 
7. Copia de amonestaciones verbales y escritas realizadas a las delegadas departamentales del mes de octubre 2020 a la fecha actual, así como las solicitudes para ser retiradas por parte de las delegadas amonestadas y respuestas de la institución a las mismas.
8. Expediente completo del señor Moisés Monterroso tomando en cuenta la omisión de los datos personales sensibles.  
9. Expediente completo del señor Fausto Espantay tomando en cuenta la omisión de los datos personales sensibles. </t>
  </si>
  <si>
    <t>Lourdes Lima</t>
  </si>
  <si>
    <t>Copia certificada de horarios de ingreso y salida del año 2019 y 2020, evaluaciones de desempeño del año 2016 y 2020, y copia certificada de todos los cronogramas en que se programó llegar a trabajar durante la pandemia de Covid-19, con su respectivo correo electrónico de la Sra. Lourdes Lima.</t>
  </si>
  <si>
    <t xml:space="preserve">Eluvia Ordoñez </t>
  </si>
  <si>
    <t>1. Expediente completo de la señora Dora Hernández tomando en cuenta la omisión de los datos personales sensibles.
2. Expediente completo de la señora Silvia Alejandra Hernández tomando en cuenta la omisión de los datos personales sensibles.
3. Expediente completo del señor Mauro Cameros tomando en cuenta la omisión de los datos personales sensibles.
4. Expediente completo de la señora Geovana Lissette Quiñonez Mendoza tomando en cuenta la omisión de los datos personales sensibles.
5. Expediente completo de la señora Francisca Noemí Roquel Azurdia, tomando en cuenta la omisión de los datos personales sensibles.
6. Expediente completo de la señora Doris Navarro, tomando en cuenta la omisión de los datos personales sensibles.
7. Informe de avances en las acciones realizadas para implementación del Reglamento Orgánico Interno aprobado en el Acuerdo Gubernativo 169-2018, publicado el 5 de octubre del mismo año.
8. Informe de seguimiento a la respuesta e indicaciones dadas por ONSEC en la solicitud de traslados presupuestarios presentada por la, en el mes de septiembre del 2019.
9. Manual de Organización y Funciones aprobado por la ONSEC, en el nuevo marco del ROI.
10. Informe de seguimiento a la propuesta de reestructuración organizacional para la implementación del ROI y la institucionalización de sus direcciones y departamentos, así como el ordenamiento del bono monetario de acuerdo a los puestos de la Seprem.
11. Expediente completo de la estructura organizacional en el marco del ROI, en el marco de sus planteamientos, estudios de salarios, planteados a la ONSEC.
12. Informe de gestiones realizadas por la autoridad superior para dar implementación nominal al ROI vigente que garantice la dignificación de los salarios de los y las trabajadoras.
13. Plan maestro de formación y capacitación institucional autorizado por la máxima autoridad (currícula con su metodología con enfoque de género, y cronograma respectivo).
14. Informe final de la Señora Yolanda Jocholá (asesora de Subdespacho).</t>
  </si>
  <si>
    <t xml:space="preserve">María Fernanda Martínez Dardón </t>
  </si>
  <si>
    <t>Copia Certificada del documento que valide la finalización de las prácticas realizadas por María Fernanda Martínez Dardón en los meses de agosto, septiembre y octubre del año 2019, en la Unidad de Planificación y Monitoreo Institucional de la Secretaría Presidencial de la Mujer.</t>
  </si>
  <si>
    <t>Paola Magali Vásquez Yac</t>
  </si>
  <si>
    <t xml:space="preserve">Qué programas, estrategias y acciones realizan para la prevención de la violencia conta la mujer en el departamento de Sololá. </t>
  </si>
  <si>
    <t xml:space="preserve">Glenda García </t>
  </si>
  <si>
    <t>1. Número de trabajadores que asisten diariamente a la SEPREM desglosado por
dirección a la que corresponden, del mes de octubre 2020 a febrero 2021.
2. Registro de entrada y salida de cada trabajador y trabajadora de la fecha 15
de octubre a la presente fecha, por dirección y por mes.
3. Cantidad de personal que realiza teletrabajo desglosado por dirección desde
octubre 2020 a la presente fecha.
4. Cantidad de personal que cuenta con condiciones de riesgo y que ha
reportado su condición por medio de formulario electrónico de fecha 25 de
mayo 2020.
5. Cantidad de personal que ha presentado su constancia de condición de riesgo
actualizada según memorando 021-2021 de la Dirección de Recursos Humanos
desglosado por dirección y tipo de riesgo o enfermedad que padece.
6. Número de pilotos y personal operativo con condición de riesgo y medidas de
teletrabajo aplicadas hacia ellos y ellas.
7. Trabajadoras con hijos e hijas menores de 10 años desglosado por dirección.
8. Medidas de teletrabajo para madres trabajadoras con hijos e hijas menores, y
de no haberse implementado medidas explicar los motivos por los cuales no se han implementado.
9. Número de plazas exentas ocupadas, partida presupuestaria, ubicación
nominal y funcional por plaza, funciones detalladas para el cargo, sueldo, copia del expediente de quien ocupa cada plaza exenta tomando en cuenta la omisión de los datos personales sensibles.
10. Número de plazas exentas no ocupadas, partida presupuestaria, ubicación nominal, funcional, funciones designadas para la plaza, salario y motivos por los cuales no han sido ocupadas. 11. Ordenes de Juez Competente de todas las remociones de trabajadoras y trabajadores del 20 de junio de 2020 a la fecha.</t>
  </si>
  <si>
    <t>Edilsa Margoth Chacón Sandoval</t>
  </si>
  <si>
    <t xml:space="preserve">1. Documento que registre Información de inversión municipal en las mujeres basadas en el clasificador presupuestario para el Departamento de Chiquimula, desagregada por municipio y sexo, especialmente relacionada a empoderamiento económico, salud, educación, erradicación de violencia contra las mujeres y participación política. </t>
  </si>
  <si>
    <t>Noelia Marisel Palencia Padilla</t>
  </si>
  <si>
    <t>Legislación con respecto al tema de género, normativas y regulaciones parala creación de unidades de género en el área del sector privado.</t>
  </si>
  <si>
    <t>Marielos Carranza</t>
  </si>
  <si>
    <t>Diagnóstico reciente sobre el acceso de las mujeres jóvenes (13 a 30 años) al empleo, así como las acciones que promueve SEPREM en este tema.</t>
  </si>
  <si>
    <t>El tiempo de entrega de respuesta fue de 20 días, se realizó solicitud de prórroga a la usuaria.</t>
  </si>
  <si>
    <t>Pertenencia Sociolingüística</t>
  </si>
  <si>
    <t>No especificó</t>
  </si>
  <si>
    <t>Mestizo</t>
  </si>
  <si>
    <t>Massielle López</t>
  </si>
  <si>
    <t>Tania Ramírez</t>
  </si>
  <si>
    <t>Informe sobre gestiones de la Dirección de Recursos Humanos para finiquitar pagos pendientes de la señora Tania Lily Ramíresz Monterroso</t>
  </si>
  <si>
    <t>Camilla Villacorta</t>
  </si>
  <si>
    <t>Nómina de personal de renglones 011, 021, 022, 029 y contrataciones subgrupo 18 para el ejercicio fiscal 2021</t>
  </si>
  <si>
    <t>Enma Alicia Barillas Ramos</t>
  </si>
  <si>
    <t>Informe sobre el Clasificador presupuestario para el Depto. De Chiquimula del año 2021.</t>
  </si>
  <si>
    <t>Constancias laborales</t>
  </si>
  <si>
    <t>información sobre trata de personas.</t>
  </si>
  <si>
    <t>028-2021</t>
  </si>
  <si>
    <t>Ramiro Alexander Dardón López</t>
  </si>
  <si>
    <t>información sobre retención en exceso del impuesto sobre la renta de trabajos.</t>
  </si>
  <si>
    <t>Maya</t>
  </si>
  <si>
    <t>Clelia Diaz</t>
  </si>
  <si>
    <t>Proyectos ejecutados para la mujer durante el año 2020.</t>
  </si>
  <si>
    <t>Marlon Estyben Mayen Sarceño</t>
  </si>
  <si>
    <t>Programas de ayuda económica que brindará la SEPREM en el año 2021.</t>
  </si>
  <si>
    <t>035-2021</t>
  </si>
  <si>
    <t>Silvia Margarita Rubio Jovel</t>
  </si>
  <si>
    <t>Otro</t>
  </si>
  <si>
    <t>Información sobre atención a mujeres que enfrentan violencia laboral basada en género.</t>
  </si>
  <si>
    <t>Floridalma Janeth Navas Salazar</t>
  </si>
  <si>
    <t xml:space="preserve">información sobre personal removido o despedido en el año 2021.
Plan de auditorias a realizar en el año 2021.
</t>
  </si>
  <si>
    <t>Liliana Ninett Arriaga</t>
  </si>
  <si>
    <t>Certificación y acta de entrega del cargo ocupado en renglón 011 y 021 de Liliana Ninett Arriaga.</t>
  </si>
  <si>
    <t>036-2021</t>
  </si>
  <si>
    <t>037/2021</t>
  </si>
  <si>
    <t>038-2021</t>
  </si>
  <si>
    <t>039-2021</t>
  </si>
  <si>
    <t>040-2021</t>
  </si>
  <si>
    <t>José Alberto Yela Sayle</t>
  </si>
  <si>
    <t>Información sobre evaluaciones de la PNPDIM.</t>
  </si>
  <si>
    <t>Edie Josué Cux García</t>
  </si>
  <si>
    <t>Información sobre contrataciones de personal de todos los renglones del 2020 y 2021.
Ejecución Presupuestaria y modificaciones del presupuesto de 2020 y 2021.</t>
  </si>
  <si>
    <t>Información relacionada a la solicitud de apoyo o asistencia en las instalaciones de SEPREM al Ministerio de la Defensa.</t>
  </si>
  <si>
    <t>Scarlett Mac Donald</t>
  </si>
  <si>
    <t xml:space="preserve">Copia de Acuerdo Gubernativo que regulan actualmente las funciones de la Unidad de Género en Ministerios del Ejecutivo. </t>
  </si>
  <si>
    <t xml:space="preserve">Jeffrey Velazquez </t>
  </si>
  <si>
    <t>Información de programas sobre personas capacitadas, informadas y atendidas en temas de violencia intrafamiliar.</t>
  </si>
  <si>
    <t>Luis Alberto Compa Martínez</t>
  </si>
  <si>
    <t>Copia de Reglamento Orgánico Interno.
Copia de modificaciones presupuestarias y del presupuesto y asignado a SEPREM  durante el ejercicio fiscal 2020 y 2021.
Información sobre el Consejo Consultivo.
Copia de nómina de trabajadores de SEPREM de todos los renglones del año 2020 y 2021.
Copia de nombramientos de delegadas departamentales de todo el país del año 2020 y 2021.
Informes de Auditoria Interna de los años 2020 y 2021.</t>
  </si>
  <si>
    <t>Juana González Chavajay</t>
  </si>
  <si>
    <t>Directorio de unidades de género de lo Ministerios, Secretarias y Comisiones de la Presidencia.</t>
  </si>
  <si>
    <t>Dino Alfredo Villalta Martínez</t>
  </si>
  <si>
    <t>Información sobre políticas publicas de la infancia y derechos de niños y niñas (Plan Operativo Anual, presupuesto)</t>
  </si>
  <si>
    <t>Comprobantes o documentos sobre estado o situación de reintegro en sueldos base.</t>
  </si>
  <si>
    <t>Sandra Yanete Aquino Galicia</t>
  </si>
  <si>
    <t>• Información sobre la implementación de la PNPDIM-PEO, durante la pandemia por Covid-19, de enero a junio 2021.
• Información relacionada a CAIMUS, CONAPREVI, PROPEVI.</t>
  </si>
  <si>
    <t>• Información sobre la aplicación del control de convencionalidad a través de asesorías y acompañamiento que se da a las instituciones del Estado para garantizar los derechos humanos de las mujeres.
• Copia del POA del año 2020 y 2021.
• Información sobre el sistema de monitoreo de la PNPDIM.
• Copia de nombramientos de la profesional que ocupa el cargo de Secretaria y Subsecretaria Presidencial de la Mujer durante el año 2020 y 2021.
• Presupuesto asignado de los años 2020 y 2021 a SEPREM.</t>
  </si>
  <si>
    <t>• Información sobre adquisiciones realizadas en el año 2020 y despachos o salidas de almacén de los insumos para combatir la pandemia Covid-19.
• Listado de beneficiarios de los insumos de mascarillas, alcohol, guantes, caretas en la SEPREM.
• Información sobre las bitácoras de viajes de los vehículos de la Secretaria Presidencial de la Mujer emitidas en el año 2020 y 2021.
• Listado de organizaciones de mujeres realizado por la SEPREM de los años 2020 y 2021.
• Copia de las resoluciones emitidas durante el año 2020 y 2021 para la modificación de la programación anual de compras.
• Listado de vehículos oficiales que se encuentran en el servicio de la SEPREM.
Información sobre bienes inmuebles estatales bajo la administración de la Secretaria Presidencial de la Mujer.</t>
  </si>
  <si>
    <t>Daniel Orozco</t>
  </si>
  <si>
    <t>Información sobre bienes inmuebles estatales bajo la administración de la Secretaria Presidencial de la Mujer.</t>
  </si>
  <si>
    <t>información sobre personal de la Seprem de 2020 y 2021.</t>
  </si>
  <si>
    <t>Evelyn Orellana</t>
  </si>
  <si>
    <t>Informes sobre la evaluacion de la politica y presentados a CEDAW</t>
  </si>
  <si>
    <t>041-2021</t>
  </si>
  <si>
    <t>042-2021</t>
  </si>
  <si>
    <t>043-2021</t>
  </si>
  <si>
    <t>044-2021</t>
  </si>
  <si>
    <t>045-2021</t>
  </si>
  <si>
    <t>046-2021</t>
  </si>
  <si>
    <t>047-2021</t>
  </si>
  <si>
    <t>048-2021</t>
  </si>
  <si>
    <t>049-2021</t>
  </si>
  <si>
    <t>050-2021</t>
  </si>
  <si>
    <t>051-2021</t>
  </si>
  <si>
    <t>052-2021</t>
  </si>
  <si>
    <t>053-2021</t>
  </si>
  <si>
    <t>054-2021</t>
  </si>
  <si>
    <t>055-2021</t>
  </si>
  <si>
    <t>056-2021</t>
  </si>
  <si>
    <t>057-2021</t>
  </si>
  <si>
    <t>058-2021</t>
  </si>
  <si>
    <t>059-2021</t>
  </si>
  <si>
    <t>060-2021</t>
  </si>
  <si>
    <t>061-2021</t>
  </si>
  <si>
    <t>062-2021</t>
  </si>
  <si>
    <t>063-2021</t>
  </si>
  <si>
    <t>064-2021</t>
  </si>
  <si>
    <t>065-2021</t>
  </si>
  <si>
    <t>067-2021</t>
  </si>
  <si>
    <t>068-2021</t>
  </si>
  <si>
    <t>069-2021</t>
  </si>
  <si>
    <t>Raul Aníbal Marroquín Casasola</t>
  </si>
  <si>
    <t>• Copia del procedimiento del uso y manejo de los vehículos oficiales de la SEPREM.
• Información sobre puestos dentro del servicio exento en la SEPREM para el ejercicio fiscal 2020 y 2021.</t>
  </si>
  <si>
    <t>Ashly Hernández</t>
  </si>
  <si>
    <t>Información sobre la impelmentacion del control de convencionalidad en SEPREM</t>
  </si>
  <si>
    <t>Karen Ortiz</t>
  </si>
  <si>
    <t>Cómo están abordando los temas de resiliencia, derivado del aumento de casos de violencia por la pandemia de Covid-19. 
Datos estadísticos del aumento de casos de violencia hacia la mujer por la pandemia de Covid-19.</t>
  </si>
  <si>
    <t>Abdias Zambrano</t>
  </si>
  <si>
    <t>Información sobre atencion de casos o denuncias sobre violencia de genero en SEPREM</t>
  </si>
  <si>
    <t>Julio Cesar Hernández</t>
  </si>
  <si>
    <t xml:space="preserve">Cantidad de personas de comunidades y de establecimientos educativos priorizados, informados o capacitados en temas de prevencion de violencia intrafamiliar y personas victimas de violencia intrafamiliar con atencion legal, psicologica, social y orientacion para ael fortalecimiento de su autoestima y toma de decisiones desagregada por edad y sexo </t>
  </si>
  <si>
    <t>Eliette Argeñal</t>
  </si>
  <si>
    <t>Informes sobre avances de monitoreo de la PNPDIM Y PEO 2008-2023, de 2016 a la fecha</t>
  </si>
  <si>
    <t>Alberta Chiroy Ticun</t>
  </si>
  <si>
    <t>Personal de SEPREM que escribe y habla un idioma maya, presupuesto invertido en mujeres indigenas de la institucion, porcentaje de personas que adquieren información pública hacia la institucion.</t>
  </si>
  <si>
    <t>Mercedes Cordero</t>
  </si>
  <si>
    <t>Información sobre plazas disponibles en renglón 011 en SEPREM</t>
  </si>
  <si>
    <t>Bemil Rosmery Uboy Xitumul</t>
  </si>
  <si>
    <t>Información sobre el presupuesto que como institucion se ha invertido en programas o proyectos que esten dirigidos a mujeres indigenas de las areas rurales del pais.</t>
  </si>
  <si>
    <t>Mujer</t>
  </si>
  <si>
    <t>Hombre</t>
  </si>
  <si>
    <t>MUJERES</t>
  </si>
  <si>
    <t>HOMBRES</t>
  </si>
  <si>
    <t xml:space="preserve">MUJERES </t>
  </si>
  <si>
    <t>MES</t>
  </si>
  <si>
    <t>RESOLUCIÓN ENTREGA/POSITIVA</t>
  </si>
  <si>
    <t>RESOLUCIÓN NEGATIVA POR INEXISTENCIA</t>
  </si>
  <si>
    <t>ENTREGA/POSITIVA</t>
  </si>
  <si>
    <t>NEGATIVA POR INEXISTENCIA</t>
  </si>
  <si>
    <t xml:space="preserve">ELECTRÓNICA </t>
  </si>
  <si>
    <t>ESCRITA</t>
  </si>
  <si>
    <t>VERBAL</t>
  </si>
  <si>
    <t>ELECTRÓNICA</t>
  </si>
  <si>
    <t>SECRETARÍA PRESIDENCIAL DE LA MUJER</t>
  </si>
  <si>
    <t>SOLICITUDES RECIBIDAS EN EL MES</t>
  </si>
  <si>
    <t>Artículo 10, Numeral 29, Ley de Acceso a la Información Pública</t>
  </si>
  <si>
    <t>Artículo 10, Numeral 28, Ley de Acceso a la Información Pública</t>
  </si>
  <si>
    <t>PERTENENCIA SOCIOLINGÜÍSTICA- INFORMACIÓN PÚBLICA Enero a Sepitiembre de 2021</t>
  </si>
  <si>
    <t xml:space="preserve">MAYA </t>
  </si>
  <si>
    <t>XINCA</t>
  </si>
  <si>
    <t>GARÍFUNA</t>
  </si>
  <si>
    <t>MESTIZO/LADINO</t>
  </si>
  <si>
    <t>OTRO</t>
  </si>
  <si>
    <t xml:space="preserve">NO ESPECIFICÓ </t>
  </si>
  <si>
    <t>MAYA</t>
  </si>
  <si>
    <t xml:space="preserve">OTRO </t>
  </si>
  <si>
    <t>NO ESPECIFICÓ</t>
  </si>
  <si>
    <t>información sobre la ejecucion del presupuesto de servicios del año 2021, POA aprobado para el ejercicio fiscal 2021 y 2022.</t>
  </si>
  <si>
    <t>Carlos Fernández Gomar</t>
  </si>
  <si>
    <t xml:space="preserve">información relacionada a poliza de servicio de seguro vehícular a SEPREM, NOG 13790595, de aseguradora la ceiba, S.A. </t>
  </si>
  <si>
    <t>Karen Andrea Galvez Ramírez</t>
  </si>
  <si>
    <t>información relacionada con el avance de la agenda para el empoderamiento económico de las mujeres.</t>
  </si>
  <si>
    <t>Edson Ademar Alvarado Mazariegos</t>
  </si>
  <si>
    <t>Información sobre el PLANOVI</t>
  </si>
  <si>
    <t>Gloria Silva</t>
  </si>
  <si>
    <t>Datos estadísticos sobre violencia contra la mujer en Guatemala.</t>
  </si>
  <si>
    <t>Evelyn Cardona</t>
  </si>
  <si>
    <t>Información sobre la PNPDIM.</t>
  </si>
  <si>
    <t>Melanie Echeverría</t>
  </si>
  <si>
    <t>Informacion sobre Diecciones Municipales</t>
  </si>
  <si>
    <t>Lidia Racancoj</t>
  </si>
  <si>
    <t>Informacion sobre protocolo interno contra la violencia y acoso sexual de la Secretaría Presidencial de la Mujer.</t>
  </si>
  <si>
    <t xml:space="preserve">Angel Gerardo Medina Hernández </t>
  </si>
  <si>
    <t>José Meri Barahona Barahona</t>
  </si>
  <si>
    <t>Información de los bienes inmuebles estatales bajo la administración de la Secretaría Presidencial de la Mujer</t>
  </si>
  <si>
    <t>Leisy Edith Luna Aguilar</t>
  </si>
  <si>
    <t>Copia certificada de expediente personal.</t>
  </si>
  <si>
    <t>Luisa Leiva Mazariegos</t>
  </si>
  <si>
    <t>Cantidad y tipo de políticas públicas para prevenir, sancionar y erradicar la violencia sexual contra niñas y mujeres.</t>
  </si>
  <si>
    <t>Barbara Alvarado</t>
  </si>
  <si>
    <t>Herramientas que se utilizan para asesorar y coordinar acciones de políticas públicas a instituciones del Estado sobre equidad entre hombres y mujeres, y cuáles son las instituciones.</t>
  </si>
  <si>
    <t>Liliana Nineth Arriaga</t>
  </si>
  <si>
    <t xml:space="preserve">Copia certificada de expediente personal </t>
  </si>
  <si>
    <t>Elizabeth Pérez</t>
  </si>
  <si>
    <t>Contacto de representantes de redes de mujeres ante los -CODEDE- a nivel nacional.</t>
  </si>
  <si>
    <t>Ana Rocío Samayoa Bran</t>
  </si>
  <si>
    <t>Avances 2019-2020 en atención a mujeres con VIH y mujeres de la comunidad LGBTI, así como estrategias de respuesta a mujeres privadas de libertad y mujeres trabajadoras sexuales</t>
  </si>
  <si>
    <t>Andrea Estefanía Méndez Tubac</t>
  </si>
  <si>
    <t xml:space="preserve">Copia certificada de expediente personal. </t>
  </si>
  <si>
    <t>Nancy Karina Reyes Reyes</t>
  </si>
  <si>
    <t>Heidy Valdez</t>
  </si>
  <si>
    <t>Mynor Monroy</t>
  </si>
  <si>
    <t>Karla Delfina Jiménez Jauregui</t>
  </si>
  <si>
    <t>Mayra Cristina López Molina</t>
  </si>
  <si>
    <t>María de los Ángeles Valenzuela Álvarez</t>
  </si>
  <si>
    <t>Ovilia Pelico Xiloj Hernández</t>
  </si>
  <si>
    <r>
      <t xml:space="preserve">Copia </t>
    </r>
    <r>
      <rPr>
        <sz val="10"/>
        <color indexed="8"/>
        <rFont val="Book Antiqua"/>
        <family val="1"/>
      </rPr>
      <t>certificada de expediente personal.</t>
    </r>
  </si>
  <si>
    <t xml:space="preserve">Byron Joel Hernández Leiva </t>
  </si>
  <si>
    <t>Edward Rodwell Arrazola Gomar</t>
  </si>
  <si>
    <t xml:space="preserve">Virginia Jiménez Tuy </t>
  </si>
  <si>
    <r>
      <t xml:space="preserve">Estado actual de la MIMPAZ, avances 2019-2020, instituciones integrantes, </t>
    </r>
    <r>
      <rPr>
        <sz val="10"/>
        <color indexed="8"/>
        <rFont val="Book Antiqua"/>
        <family val="1"/>
      </rPr>
      <t xml:space="preserve">periodicidad y calendarización de las reuniones y prioridades 2021. </t>
    </r>
  </si>
  <si>
    <t xml:space="preserve">Evelyn Lucrecia Velásquez </t>
  </si>
  <si>
    <t xml:space="preserve">Informe laboral </t>
  </si>
  <si>
    <t>Información sobre programas que trabaja SEPREM.</t>
  </si>
  <si>
    <t>ESPAÑOL</t>
  </si>
  <si>
    <t>NO RESPONDE</t>
  </si>
  <si>
    <t>Q´EQCHI´</t>
  </si>
  <si>
    <t>CH´ORTI´</t>
  </si>
  <si>
    <t>CONTROL DE INFORMACIÓN PÚBLICA Enero 2022</t>
  </si>
  <si>
    <t>CONTROL DE INFORMACIÓN PÚBLICA Febrero 2022</t>
  </si>
  <si>
    <t>CONTROL DE INFORMACIÓN PÚBLICA MARZO 2022</t>
  </si>
  <si>
    <t>Febrero</t>
  </si>
  <si>
    <t>IDIOMA</t>
  </si>
  <si>
    <t>ACHI</t>
  </si>
  <si>
    <t>AKATEKA</t>
  </si>
  <si>
    <t>AWAKATEKA</t>
  </si>
  <si>
    <t>CHALCHITEKA</t>
  </si>
  <si>
    <t>CHUJ</t>
  </si>
  <si>
    <t>ITZA´</t>
  </si>
  <si>
    <t>IXIL</t>
  </si>
  <si>
    <t xml:space="preserve">JAKALTEKA (POPTI´) </t>
  </si>
  <si>
    <t>K´ICHE´</t>
  </si>
  <si>
    <t>KAQCHIKEL</t>
  </si>
  <si>
    <t>MAM</t>
  </si>
  <si>
    <t>MOPAN</t>
  </si>
  <si>
    <t>POQOMAM</t>
  </si>
  <si>
    <t>POQOMCHI´</t>
  </si>
  <si>
    <t>Q´ANJOB´AL</t>
  </si>
  <si>
    <t>SIPAKAPENSE</t>
  </si>
  <si>
    <t>TEKTITEKA</t>
  </si>
  <si>
    <t>TZ´UTUJIL</t>
  </si>
  <si>
    <t>USPANTEKA</t>
  </si>
  <si>
    <t>XINKA</t>
  </si>
  <si>
    <t xml:space="preserve">GARÍFUNA </t>
  </si>
  <si>
    <t xml:space="preserve">NO. </t>
  </si>
  <si>
    <t>SAKAPULTEKA</t>
  </si>
  <si>
    <t>PERTENENCIA SOCIOLINGÜÍSTICA- INFORMACIÓN PÚBLICA OCTUBRE 2022</t>
  </si>
  <si>
    <t xml:space="preserve"> Fuente: Gráfica realizada por la Unidad de Información Pública de la Secretaría Presidencial de la Mujer, con datos recopilados durante el mes de Octubre de 2022.</t>
  </si>
  <si>
    <t>OCTUBRE</t>
  </si>
</sst>
</file>

<file path=xl/styles.xml><?xml version="1.0" encoding="utf-8"?>
<styleSheet xmlns="http://schemas.openxmlformats.org/spreadsheetml/2006/main">
  <numFmts count="29">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quot;Q&quot;#,##0_);\(&quot;Q&quot;#,##0\)"/>
    <numFmt numFmtId="165" formatCode="&quot;Q&quot;#,##0_);[Red]\(&quot;Q&quot;#,##0\)"/>
    <numFmt numFmtId="166" formatCode="&quot;Q&quot;#,##0.00_);\(&quot;Q&quot;#,##0.00\)"/>
    <numFmt numFmtId="167" formatCode="&quot;Q&quot;#,##0.00_);[Red]\(&quot;Q&quot;#,##0.00\)"/>
    <numFmt numFmtId="168" formatCode="_(&quot;Q&quot;* #,##0_);_(&quot;Q&quot;* \(#,##0\);_(&quot;Q&quot;* &quot;-&quot;_);_(@_)"/>
    <numFmt numFmtId="169" formatCode="_(* #,##0_);_(* \(#,##0\);_(* &quot;-&quot;_);_(@_)"/>
    <numFmt numFmtId="170" formatCode="_(&quot;Q&quot;* #,##0.00_);_(&quot;Q&quot;* \(#,##0.00\);_(&quot;Q&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113">
    <font>
      <sz val="11"/>
      <color theme="1"/>
      <name val="Calibri"/>
      <family val="2"/>
    </font>
    <font>
      <sz val="11"/>
      <color indexed="8"/>
      <name val="Calibri"/>
      <family val="2"/>
    </font>
    <font>
      <b/>
      <sz val="11"/>
      <color indexed="8"/>
      <name val="Book Antiqua"/>
      <family val="1"/>
    </font>
    <font>
      <b/>
      <sz val="10"/>
      <color indexed="8"/>
      <name val="Book Antiqua"/>
      <family val="1"/>
    </font>
    <font>
      <b/>
      <sz val="8"/>
      <color indexed="8"/>
      <name val="Book Antiqua"/>
      <family val="1"/>
    </font>
    <font>
      <b/>
      <sz val="12"/>
      <color indexed="8"/>
      <name val="Book Antiqua"/>
      <family val="1"/>
    </font>
    <font>
      <b/>
      <sz val="11"/>
      <name val="Book Antiqua"/>
      <family val="1"/>
    </font>
    <font>
      <b/>
      <sz val="11"/>
      <color indexed="8"/>
      <name val="Calibri"/>
      <family val="2"/>
    </font>
    <font>
      <b/>
      <sz val="10"/>
      <name val="Book Antiqua"/>
      <family val="1"/>
    </font>
    <font>
      <sz val="12"/>
      <color indexed="8"/>
      <name val="Book Antiqua"/>
      <family val="1"/>
    </font>
    <font>
      <sz val="12"/>
      <color indexed="63"/>
      <name val="Book Antiqua"/>
      <family val="1"/>
    </font>
    <font>
      <b/>
      <sz val="16"/>
      <color indexed="8"/>
      <name val="Book Antiqua"/>
      <family val="1"/>
    </font>
    <font>
      <b/>
      <sz val="16"/>
      <name val="Book Antiqua"/>
      <family val="1"/>
    </font>
    <font>
      <b/>
      <sz val="18"/>
      <color indexed="8"/>
      <name val="Book Antiqua"/>
      <family val="1"/>
    </font>
    <font>
      <sz val="8"/>
      <name val="Calibri"/>
      <family val="2"/>
    </font>
    <font>
      <sz val="14"/>
      <color indexed="8"/>
      <name val="Book Antiqua"/>
      <family val="1"/>
    </font>
    <font>
      <b/>
      <sz val="14"/>
      <color indexed="8"/>
      <name val="Book Antiqua"/>
      <family val="1"/>
    </font>
    <font>
      <sz val="10"/>
      <color indexed="8"/>
      <name val="Book Antiqua"/>
      <family val="1"/>
    </font>
    <font>
      <sz val="10"/>
      <color indexed="8"/>
      <name val="Calibri"/>
      <family val="0"/>
    </font>
    <font>
      <b/>
      <sz val="9"/>
      <color indexed="9"/>
      <name val="Calibri"/>
      <family val="0"/>
    </font>
    <font>
      <sz val="9"/>
      <color indexed="63"/>
      <name val="Calibri"/>
      <family val="0"/>
    </font>
    <font>
      <b/>
      <sz val="9"/>
      <color indexed="63"/>
      <name val="Consolas"/>
      <family val="0"/>
    </font>
    <font>
      <b/>
      <sz val="9"/>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name val="Calibri"/>
      <family val="2"/>
    </font>
    <font>
      <sz val="11"/>
      <color indexed="63"/>
      <name val="Times New Roman"/>
      <family val="1"/>
    </font>
    <font>
      <sz val="11"/>
      <color indexed="8"/>
      <name val="Arial"/>
      <family val="2"/>
    </font>
    <font>
      <b/>
      <sz val="10"/>
      <color indexed="8"/>
      <name val="Calibri"/>
      <family val="2"/>
    </font>
    <font>
      <sz val="8"/>
      <color indexed="8"/>
      <name val="Calibri"/>
      <family val="2"/>
    </font>
    <font>
      <sz val="9"/>
      <color indexed="8"/>
      <name val="Book Antiqua"/>
      <family val="1"/>
    </font>
    <font>
      <sz val="8"/>
      <color indexed="8"/>
      <name val="Book Antiqua"/>
      <family val="1"/>
    </font>
    <font>
      <sz val="9"/>
      <color indexed="8"/>
      <name val="Calibri"/>
      <family val="2"/>
    </font>
    <font>
      <sz val="12"/>
      <color indexed="8"/>
      <name val="Calibri"/>
      <family val="2"/>
    </font>
    <font>
      <sz val="20"/>
      <color indexed="8"/>
      <name val="Book Antiqua"/>
      <family val="1"/>
    </font>
    <font>
      <sz val="14"/>
      <color indexed="8"/>
      <name val="Calibri"/>
      <family val="2"/>
    </font>
    <font>
      <b/>
      <sz val="16"/>
      <color indexed="8"/>
      <name val="Calibri"/>
      <family val="2"/>
    </font>
    <font>
      <sz val="18"/>
      <color indexed="8"/>
      <name val="Calibri"/>
      <family val="2"/>
    </font>
    <font>
      <sz val="16"/>
      <color indexed="8"/>
      <name val="Calibri"/>
      <family val="2"/>
    </font>
    <font>
      <sz val="20"/>
      <color indexed="8"/>
      <name val="Calibri"/>
      <family val="2"/>
    </font>
    <font>
      <sz val="14"/>
      <color indexed="63"/>
      <name val="Book Antiqua"/>
      <family val="1"/>
    </font>
    <font>
      <b/>
      <sz val="12"/>
      <color indexed="8"/>
      <name val="Calibri"/>
      <family val="2"/>
    </font>
    <font>
      <b/>
      <sz val="14"/>
      <color indexed="8"/>
      <name val="Calibri"/>
      <family val="2"/>
    </font>
    <font>
      <sz val="16"/>
      <color indexed="8"/>
      <name val="Book Antiqua"/>
      <family val="1"/>
    </font>
    <font>
      <sz val="11"/>
      <color indexed="8"/>
      <name val="Consolas"/>
      <family val="3"/>
    </font>
    <font>
      <b/>
      <sz val="18"/>
      <color indexed="8"/>
      <name val="Calibri"/>
      <family val="2"/>
    </font>
    <font>
      <b/>
      <sz val="22"/>
      <color indexed="8"/>
      <name val="Calibri"/>
      <family val="2"/>
    </font>
    <font>
      <b/>
      <sz val="20"/>
      <color indexed="8"/>
      <name val="Calibri"/>
      <family val="2"/>
    </font>
    <font>
      <b/>
      <sz val="18"/>
      <color indexed="63"/>
      <name val="Calibri"/>
      <family val="0"/>
    </font>
    <font>
      <b/>
      <sz val="14"/>
      <color indexed="63"/>
      <name val="Calibri"/>
      <family val="0"/>
    </font>
    <font>
      <sz val="14"/>
      <color indexed="63"/>
      <name val="Calibri"/>
      <family val="0"/>
    </font>
    <font>
      <sz val="10"/>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rgb="FF222222"/>
      <name val="Times New Roman"/>
      <family val="1"/>
    </font>
    <font>
      <sz val="11"/>
      <color theme="1"/>
      <name val="Arial"/>
      <family val="2"/>
    </font>
    <font>
      <b/>
      <sz val="10"/>
      <color theme="1"/>
      <name val="Calibri"/>
      <family val="2"/>
    </font>
    <font>
      <sz val="8"/>
      <color theme="1"/>
      <name val="Calibri"/>
      <family val="2"/>
    </font>
    <font>
      <sz val="9"/>
      <color theme="1"/>
      <name val="Book Antiqua"/>
      <family val="1"/>
    </font>
    <font>
      <sz val="8"/>
      <color theme="1"/>
      <name val="Book Antiqua"/>
      <family val="1"/>
    </font>
    <font>
      <sz val="9"/>
      <color theme="1"/>
      <name val="Calibri"/>
      <family val="2"/>
    </font>
    <font>
      <sz val="12"/>
      <color theme="1"/>
      <name val="Calibri"/>
      <family val="2"/>
    </font>
    <font>
      <sz val="12"/>
      <color theme="1"/>
      <name val="Book Antiqua"/>
      <family val="1"/>
    </font>
    <font>
      <sz val="12"/>
      <color rgb="FF222222"/>
      <name val="Book Antiqua"/>
      <family val="1"/>
    </font>
    <font>
      <sz val="20"/>
      <color theme="1"/>
      <name val="Book Antiqua"/>
      <family val="1"/>
    </font>
    <font>
      <sz val="14"/>
      <color theme="1"/>
      <name val="Calibri"/>
      <family val="2"/>
    </font>
    <font>
      <b/>
      <sz val="16"/>
      <color theme="1"/>
      <name val="Calibri"/>
      <family val="2"/>
    </font>
    <font>
      <sz val="18"/>
      <color theme="1"/>
      <name val="Calibri"/>
      <family val="2"/>
    </font>
    <font>
      <sz val="16"/>
      <color theme="1"/>
      <name val="Calibri"/>
      <family val="2"/>
    </font>
    <font>
      <sz val="20"/>
      <color theme="1"/>
      <name val="Calibri"/>
      <family val="2"/>
    </font>
    <font>
      <sz val="14"/>
      <color theme="1"/>
      <name val="Book Antiqua"/>
      <family val="1"/>
    </font>
    <font>
      <sz val="14"/>
      <color rgb="FF222222"/>
      <name val="Book Antiqua"/>
      <family val="1"/>
    </font>
    <font>
      <b/>
      <sz val="12"/>
      <color theme="1"/>
      <name val="Calibri"/>
      <family val="2"/>
    </font>
    <font>
      <b/>
      <sz val="14"/>
      <color theme="1"/>
      <name val="Calibri"/>
      <family val="2"/>
    </font>
    <font>
      <sz val="10"/>
      <color theme="1"/>
      <name val="Book Antiqua"/>
      <family val="1"/>
    </font>
    <font>
      <sz val="16"/>
      <color theme="1"/>
      <name val="Book Antiqua"/>
      <family val="1"/>
    </font>
    <font>
      <b/>
      <sz val="11"/>
      <color theme="1"/>
      <name val="Book Antiqua"/>
      <family val="1"/>
    </font>
    <font>
      <sz val="11"/>
      <color theme="1"/>
      <name val="Consolas"/>
      <family val="3"/>
    </font>
    <font>
      <b/>
      <sz val="18"/>
      <color theme="1"/>
      <name val="Calibri"/>
      <family val="2"/>
    </font>
    <font>
      <b/>
      <sz val="22"/>
      <color theme="1"/>
      <name val="Calibri"/>
      <family val="2"/>
    </font>
    <font>
      <b/>
      <sz val="20"/>
      <color theme="1"/>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CC66"/>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9" tint="-0.24997000396251678"/>
        <bgColor indexed="64"/>
      </patternFill>
    </fill>
    <fill>
      <patternFill patternType="solid">
        <fgColor rgb="FFFFFF99"/>
        <bgColor indexed="64"/>
      </patternFill>
    </fill>
    <fill>
      <patternFill patternType="solid">
        <fgColor rgb="FF92D050"/>
        <bgColor indexed="64"/>
      </patternFill>
    </fill>
    <fill>
      <patternFill patternType="solid">
        <fgColor rgb="FFCC66FF"/>
        <bgColor indexed="64"/>
      </patternFill>
    </fill>
    <fill>
      <patternFill patternType="solid">
        <fgColor rgb="FFFFCCFF"/>
        <bgColor indexed="64"/>
      </patternFill>
    </fill>
    <fill>
      <patternFill patternType="solid">
        <fgColor rgb="FFFF9933"/>
        <bgColor indexed="64"/>
      </patternFill>
    </fill>
    <fill>
      <patternFill patternType="solid">
        <fgColor rgb="FF00B0F0"/>
        <bgColor indexed="64"/>
      </patternFill>
    </fill>
    <fill>
      <patternFill patternType="solid">
        <fgColor rgb="FFFFFFFF"/>
        <bgColor indexed="64"/>
      </patternFill>
    </fill>
    <fill>
      <patternFill patternType="solid">
        <fgColor rgb="FFA1BDFD"/>
        <bgColor indexed="64"/>
      </patternFill>
    </fill>
    <fill>
      <patternFill patternType="solid">
        <fgColor rgb="FFBDFCFF"/>
        <bgColor indexed="64"/>
      </patternFill>
    </fill>
    <fill>
      <patternFill patternType="solid">
        <fgColor theme="2" tint="-0.24997000396251678"/>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thin"/>
      <right style="thin"/>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border>
    <border>
      <left style="medium"/>
      <right style="thin"/>
      <top style="thin"/>
      <bottom/>
    </border>
    <border>
      <left style="thin"/>
      <right style="thin"/>
      <top style="thin"/>
      <bottom/>
    </border>
    <border>
      <left style="medium"/>
      <right/>
      <top style="medium"/>
      <bottom style="thin"/>
    </border>
    <border>
      <left style="medium"/>
      <right/>
      <top style="thin"/>
      <bottom style="medium"/>
    </border>
    <border>
      <left style="medium"/>
      <right style="medium"/>
      <top style="medium"/>
      <bottom style="thin"/>
    </border>
    <border>
      <left style="medium"/>
      <right style="medium"/>
      <top style="thin"/>
      <bottom style="medium"/>
    </border>
    <border>
      <left style="thin"/>
      <right style="medium"/>
      <top style="thin"/>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top style="thin"/>
      <bottom style="thin"/>
    </border>
    <border>
      <left style="medium"/>
      <right>
        <color indexed="63"/>
      </right>
      <top style="thin"/>
      <bottom/>
    </border>
    <border>
      <left style="medium"/>
      <right style="medium"/>
      <top/>
      <bottom style="thin"/>
    </border>
    <border>
      <left style="medium"/>
      <right>
        <color indexed="63"/>
      </right>
      <top style="medium"/>
      <bottom style="medium"/>
    </border>
    <border>
      <left style="medium"/>
      <right>
        <color indexed="63"/>
      </right>
      <top/>
      <bottom style="thin"/>
    </border>
    <border>
      <left>
        <color indexed="63"/>
      </left>
      <right style="medium"/>
      <top style="medium"/>
      <bottom>
        <color indexed="63"/>
      </bottom>
    </border>
    <border>
      <left style="medium"/>
      <right style="medium"/>
      <top style="medium"/>
      <bottom>
        <color indexed="63"/>
      </bottom>
    </border>
    <border>
      <left/>
      <right style="medium"/>
      <top style="medium"/>
      <bottom style="medium"/>
    </border>
    <border>
      <left>
        <color indexed="63"/>
      </left>
      <right style="medium"/>
      <top style="thin"/>
      <bottom style="medium"/>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medium"/>
      <bottom style="medium"/>
    </border>
    <border>
      <left/>
      <right style="medium"/>
      <top style="thin"/>
      <bottom style="thin"/>
    </border>
    <border>
      <left style="thin"/>
      <right style="thin"/>
      <top style="medium"/>
      <bottom style="thin"/>
    </border>
    <border>
      <left>
        <color indexed="63"/>
      </left>
      <right>
        <color indexed="63"/>
      </right>
      <top style="medium"/>
      <bottom style="thin"/>
    </border>
    <border>
      <left>
        <color indexed="63"/>
      </left>
      <right style="medium"/>
      <top style="medium"/>
      <bottom style="thin"/>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4" applyNumberFormat="0" applyFill="0" applyAlignment="0" applyProtection="0"/>
    <xf numFmtId="0" fontId="73"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8" fillId="31" borderId="0" applyNumberFormat="0" applyBorder="0" applyAlignment="0" applyProtection="0"/>
    <xf numFmtId="0" fontId="1" fillId="0" borderId="0">
      <alignment/>
      <protection/>
    </xf>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79" fillId="21" borderId="6"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7" applyNumberFormat="0" applyFill="0" applyAlignment="0" applyProtection="0"/>
    <xf numFmtId="0" fontId="73" fillId="0" borderId="8" applyNumberFormat="0" applyFill="0" applyAlignment="0" applyProtection="0"/>
    <xf numFmtId="0" fontId="84" fillId="0" borderId="9" applyNumberFormat="0" applyFill="0" applyAlignment="0" applyProtection="0"/>
  </cellStyleXfs>
  <cellXfs count="421">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85" fillId="0" borderId="10" xfId="0" applyFont="1" applyBorder="1" applyAlignment="1">
      <alignment horizontal="center" vertical="center" wrapText="1"/>
    </xf>
    <xf numFmtId="0" fontId="0" fillId="0" borderId="10" xfId="0" applyFill="1" applyBorder="1" applyAlignment="1">
      <alignment horizontal="center" vertical="center" wrapText="1"/>
    </xf>
    <xf numFmtId="0" fontId="0" fillId="33" borderId="10" xfId="0" applyFill="1" applyBorder="1" applyAlignment="1">
      <alignment horizontal="center" vertical="center" wrapText="1"/>
    </xf>
    <xf numFmtId="14" fontId="0" fillId="8" borderId="10" xfId="0" applyNumberFormat="1" applyFill="1" applyBorder="1" applyAlignment="1">
      <alignment horizontal="center" vertical="center" wrapText="1"/>
    </xf>
    <xf numFmtId="0" fontId="0" fillId="8" borderId="0" xfId="0" applyFill="1" applyAlignment="1">
      <alignment/>
    </xf>
    <xf numFmtId="0" fontId="0" fillId="8" borderId="10" xfId="0" applyFill="1" applyBorder="1" applyAlignment="1">
      <alignment horizontal="center" vertical="center" wrapText="1"/>
    </xf>
    <xf numFmtId="14" fontId="0" fillId="9" borderId="10" xfId="0" applyNumberFormat="1" applyFill="1" applyBorder="1" applyAlignment="1">
      <alignment horizontal="center" vertical="center" wrapText="1"/>
    </xf>
    <xf numFmtId="14" fontId="0" fillId="9" borderId="10" xfId="0" applyNumberFormat="1" applyFont="1" applyFill="1" applyBorder="1" applyAlignment="1">
      <alignment horizontal="center" vertical="center" wrapText="1"/>
    </xf>
    <xf numFmtId="0" fontId="0" fillId="9" borderId="0" xfId="0" applyFill="1" applyAlignment="1">
      <alignment/>
    </xf>
    <xf numFmtId="0" fontId="0" fillId="9" borderId="10" xfId="0" applyNumberFormat="1" applyFill="1" applyBorder="1" applyAlignment="1">
      <alignment horizontal="center" vertical="center" wrapText="1"/>
    </xf>
    <xf numFmtId="0" fontId="0" fillId="9" borderId="0" xfId="0" applyNumberFormat="1" applyFill="1" applyAlignment="1">
      <alignment/>
    </xf>
    <xf numFmtId="0" fontId="0" fillId="34" borderId="0" xfId="0" applyFill="1" applyAlignment="1">
      <alignment/>
    </xf>
    <xf numFmtId="0" fontId="0" fillId="33" borderId="12" xfId="0" applyFill="1" applyBorder="1" applyAlignment="1">
      <alignment horizontal="center" vertical="center" wrapText="1"/>
    </xf>
    <xf numFmtId="0" fontId="0" fillId="0" borderId="13" xfId="0" applyBorder="1" applyAlignment="1">
      <alignment horizontal="center" vertical="center" wrapText="1"/>
    </xf>
    <xf numFmtId="14" fontId="0" fillId="0" borderId="13" xfId="0" applyNumberFormat="1" applyBorder="1" applyAlignment="1">
      <alignment horizontal="center" vertical="center" wrapText="1"/>
    </xf>
    <xf numFmtId="0" fontId="0" fillId="8" borderId="13" xfId="0" applyFill="1" applyBorder="1" applyAlignment="1">
      <alignment horizontal="center" vertical="center" wrapText="1"/>
    </xf>
    <xf numFmtId="14" fontId="0" fillId="9" borderId="13" xfId="0" applyNumberFormat="1" applyFill="1" applyBorder="1" applyAlignment="1">
      <alignment horizontal="center" vertical="center" wrapText="1"/>
    </xf>
    <xf numFmtId="14" fontId="0" fillId="8" borderId="13" xfId="0" applyNumberFormat="1" applyFill="1" applyBorder="1" applyAlignment="1">
      <alignment horizontal="center" vertical="center" wrapText="1"/>
    </xf>
    <xf numFmtId="0" fontId="0" fillId="0" borderId="10" xfId="0" applyBorder="1" applyAlignment="1">
      <alignment/>
    </xf>
    <xf numFmtId="0" fontId="40" fillId="0" borderId="10" xfId="0" applyFont="1" applyFill="1" applyBorder="1" applyAlignment="1">
      <alignment horizontal="center" vertical="center" wrapText="1"/>
    </xf>
    <xf numFmtId="0" fontId="3" fillId="34" borderId="14" xfId="54" applyFont="1" applyFill="1" applyBorder="1" applyAlignment="1">
      <alignment horizontal="center" vertical="center" wrapText="1"/>
      <protection/>
    </xf>
    <xf numFmtId="0" fontId="3" fillId="34" borderId="15" xfId="54"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85" fillId="0" borderId="17" xfId="0" applyFont="1" applyBorder="1" applyAlignment="1">
      <alignment horizontal="center" vertical="center" wrapText="1"/>
    </xf>
    <xf numFmtId="14" fontId="0" fillId="9" borderId="17" xfId="0" applyNumberFormat="1" applyFill="1" applyBorder="1" applyAlignment="1">
      <alignment horizontal="center" vertical="center" wrapText="1"/>
    </xf>
    <xf numFmtId="14" fontId="0" fillId="8" borderId="17" xfId="0" applyNumberFormat="1" applyFill="1" applyBorder="1" applyAlignment="1">
      <alignment horizontal="center" vertical="center" wrapText="1"/>
    </xf>
    <xf numFmtId="0" fontId="0" fillId="9" borderId="17" xfId="0" applyNumberFormat="1" applyFill="1" applyBorder="1" applyAlignment="1">
      <alignment horizontal="center" vertical="center" wrapText="1"/>
    </xf>
    <xf numFmtId="0" fontId="0" fillId="8" borderId="17" xfId="0" applyFill="1" applyBorder="1" applyAlignment="1">
      <alignment horizontal="center" vertical="center" wrapText="1"/>
    </xf>
    <xf numFmtId="0" fontId="0" fillId="0" borderId="18" xfId="0" applyBorder="1" applyAlignment="1">
      <alignment horizontal="center" vertical="center" wrapText="1"/>
    </xf>
    <xf numFmtId="0" fontId="2" fillId="34" borderId="14" xfId="54" applyFont="1" applyFill="1" applyBorder="1" applyAlignment="1">
      <alignment horizontal="center" vertical="center" wrapText="1"/>
      <protection/>
    </xf>
    <xf numFmtId="0" fontId="2" fillId="34" borderId="19" xfId="54" applyFont="1" applyFill="1" applyBorder="1" applyAlignment="1">
      <alignment horizontal="center" vertical="center" wrapText="1"/>
      <protection/>
    </xf>
    <xf numFmtId="0" fontId="6" fillId="34" borderId="19" xfId="0" applyFont="1" applyFill="1" applyBorder="1" applyAlignment="1">
      <alignment horizontal="center" vertical="center" wrapText="1"/>
    </xf>
    <xf numFmtId="0" fontId="2" fillId="34" borderId="19" xfId="54" applyNumberFormat="1" applyFont="1" applyFill="1" applyBorder="1" applyAlignment="1">
      <alignment horizontal="center" vertical="center" wrapText="1"/>
      <protection/>
    </xf>
    <xf numFmtId="0" fontId="4" fillId="34" borderId="19" xfId="54" applyFont="1" applyFill="1" applyBorder="1" applyAlignment="1">
      <alignment horizontal="center" vertical="center" wrapText="1"/>
      <protection/>
    </xf>
    <xf numFmtId="0" fontId="3" fillId="34" borderId="19" xfId="54" applyFont="1" applyFill="1" applyBorder="1" applyAlignment="1">
      <alignment horizontal="center" vertical="center" wrapText="1"/>
      <protection/>
    </xf>
    <xf numFmtId="14" fontId="0" fillId="10" borderId="20" xfId="0" applyNumberFormat="1" applyFill="1" applyBorder="1" applyAlignment="1">
      <alignment horizontal="center" vertical="center" wrapText="1"/>
    </xf>
    <xf numFmtId="0" fontId="0" fillId="10" borderId="21" xfId="0" applyFill="1" applyBorder="1" applyAlignment="1">
      <alignment horizontal="center" vertical="center"/>
    </xf>
    <xf numFmtId="14" fontId="0" fillId="10" borderId="11" xfId="0" applyNumberFormat="1" applyFill="1" applyBorder="1" applyAlignment="1">
      <alignment horizontal="center" vertical="center" wrapText="1"/>
    </xf>
    <xf numFmtId="0" fontId="0" fillId="10" borderId="12" xfId="0" applyFill="1" applyBorder="1" applyAlignment="1">
      <alignment horizontal="center" vertical="center"/>
    </xf>
    <xf numFmtId="0" fontId="0" fillId="10" borderId="11" xfId="0" applyFill="1" applyBorder="1" applyAlignment="1">
      <alignment/>
    </xf>
    <xf numFmtId="0" fontId="0" fillId="10" borderId="12" xfId="0" applyFill="1" applyBorder="1" applyAlignment="1">
      <alignment/>
    </xf>
    <xf numFmtId="0" fontId="0" fillId="10" borderId="22" xfId="0" applyFill="1" applyBorder="1" applyAlignment="1">
      <alignment/>
    </xf>
    <xf numFmtId="0" fontId="0" fillId="10" borderId="23" xfId="0" applyFill="1" applyBorder="1" applyAlignment="1">
      <alignment/>
    </xf>
    <xf numFmtId="0" fontId="0" fillId="10" borderId="0" xfId="0" applyFill="1" applyAlignment="1">
      <alignment/>
    </xf>
    <xf numFmtId="0" fontId="0" fillId="0" borderId="24" xfId="0" applyBorder="1" applyAlignment="1">
      <alignment/>
    </xf>
    <xf numFmtId="0" fontId="0" fillId="0" borderId="24" xfId="0" applyBorder="1" applyAlignment="1">
      <alignment horizontal="center"/>
    </xf>
    <xf numFmtId="0" fontId="0" fillId="0" borderId="25" xfId="0" applyBorder="1" applyAlignment="1">
      <alignment horizontal="center"/>
    </xf>
    <xf numFmtId="14" fontId="0" fillId="10" borderId="11" xfId="0" applyNumberFormat="1" applyFill="1" applyBorder="1" applyAlignment="1">
      <alignment/>
    </xf>
    <xf numFmtId="0" fontId="0" fillId="35" borderId="11" xfId="0" applyFill="1" applyBorder="1" applyAlignment="1">
      <alignment horizontal="center" vertical="center" wrapText="1"/>
    </xf>
    <xf numFmtId="0" fontId="0" fillId="0" borderId="26" xfId="0" applyBorder="1" applyAlignment="1">
      <alignment horizontal="center" vertical="center" wrapText="1"/>
    </xf>
    <xf numFmtId="0" fontId="0" fillId="0" borderId="27" xfId="0" applyFill="1" applyBorder="1" applyAlignment="1">
      <alignment horizontal="center" vertical="center" wrapText="1"/>
    </xf>
    <xf numFmtId="14" fontId="0" fillId="0" borderId="27" xfId="0" applyNumberFormat="1" applyBorder="1" applyAlignment="1">
      <alignment horizontal="center" vertical="center" wrapText="1"/>
    </xf>
    <xf numFmtId="0" fontId="0" fillId="0" borderId="27" xfId="0" applyBorder="1" applyAlignment="1">
      <alignment horizontal="center" vertical="center" wrapText="1"/>
    </xf>
    <xf numFmtId="14" fontId="0" fillId="9" borderId="27" xfId="0" applyNumberFormat="1" applyFill="1" applyBorder="1" applyAlignment="1">
      <alignment horizontal="center" vertical="center" wrapText="1"/>
    </xf>
    <xf numFmtId="14" fontId="0" fillId="8" borderId="27" xfId="0" applyNumberFormat="1" applyFill="1" applyBorder="1" applyAlignment="1">
      <alignment horizontal="center" vertical="center" wrapText="1"/>
    </xf>
    <xf numFmtId="0" fontId="0" fillId="9" borderId="13" xfId="0" applyNumberFormat="1" applyFill="1"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xf>
    <xf numFmtId="0" fontId="0" fillId="0" borderId="31" xfId="0" applyBorder="1" applyAlignment="1">
      <alignment/>
    </xf>
    <xf numFmtId="0" fontId="0" fillId="0" borderId="0" xfId="0" applyAlignment="1">
      <alignment horizontal="right"/>
    </xf>
    <xf numFmtId="0" fontId="0" fillId="0" borderId="0" xfId="0" applyFill="1" applyBorder="1" applyAlignment="1">
      <alignment horizontal="right"/>
    </xf>
    <xf numFmtId="0" fontId="0" fillId="10" borderId="26" xfId="0" applyFill="1" applyBorder="1" applyAlignment="1">
      <alignment/>
    </xf>
    <xf numFmtId="0" fontId="0" fillId="10" borderId="20" xfId="0" applyFill="1" applyBorder="1" applyAlignment="1">
      <alignment/>
    </xf>
    <xf numFmtId="0" fontId="0" fillId="10" borderId="12" xfId="0" applyFill="1" applyBorder="1" applyAlignment="1">
      <alignment horizontal="center"/>
    </xf>
    <xf numFmtId="0" fontId="0" fillId="10" borderId="32" xfId="0" applyFill="1" applyBorder="1" applyAlignment="1">
      <alignment horizontal="center"/>
    </xf>
    <xf numFmtId="0" fontId="0" fillId="10" borderId="21" xfId="0" applyFill="1" applyBorder="1" applyAlignment="1">
      <alignment horizontal="center"/>
    </xf>
    <xf numFmtId="0" fontId="0" fillId="35" borderId="10" xfId="0" applyFill="1" applyBorder="1" applyAlignment="1">
      <alignment horizontal="center" vertical="center" wrapText="1"/>
    </xf>
    <xf numFmtId="14" fontId="0" fillId="35" borderId="10" xfId="0" applyNumberFormat="1" applyFill="1" applyBorder="1" applyAlignment="1">
      <alignment horizontal="center" vertical="center" wrapText="1"/>
    </xf>
    <xf numFmtId="0" fontId="0" fillId="35" borderId="10" xfId="0" applyNumberFormat="1" applyFill="1" applyBorder="1" applyAlignment="1">
      <alignment horizontal="center" vertical="center" wrapText="1"/>
    </xf>
    <xf numFmtId="0" fontId="0" fillId="35" borderId="12" xfId="0" applyFill="1" applyBorder="1" applyAlignment="1">
      <alignment horizontal="center" vertical="center" wrapText="1"/>
    </xf>
    <xf numFmtId="14" fontId="0" fillId="10" borderId="11" xfId="0" applyNumberFormat="1" applyFill="1" applyBorder="1" applyAlignment="1">
      <alignment vertical="center"/>
    </xf>
    <xf numFmtId="0" fontId="0" fillId="0" borderId="0" xfId="0" applyAlignment="1">
      <alignment wrapText="1"/>
    </xf>
    <xf numFmtId="0" fontId="0" fillId="0" borderId="0" xfId="0" applyBorder="1" applyAlignment="1">
      <alignment horizontal="center" vertical="center" wrapText="1"/>
    </xf>
    <xf numFmtId="14" fontId="0" fillId="0" borderId="0" xfId="0" applyNumberFormat="1" applyBorder="1" applyAlignment="1">
      <alignment horizontal="center" vertical="center" wrapText="1"/>
    </xf>
    <xf numFmtId="0" fontId="0" fillId="10" borderId="33" xfId="0" applyFill="1" applyBorder="1" applyAlignment="1">
      <alignment/>
    </xf>
    <xf numFmtId="0" fontId="0" fillId="10" borderId="34" xfId="0" applyFill="1" applyBorder="1" applyAlignment="1">
      <alignment horizontal="center"/>
    </xf>
    <xf numFmtId="14" fontId="0" fillId="10" borderId="10" xfId="0" applyNumberFormat="1" applyFill="1" applyBorder="1" applyAlignment="1">
      <alignment/>
    </xf>
    <xf numFmtId="0" fontId="0" fillId="10" borderId="10" xfId="0" applyFill="1" applyBorder="1" applyAlignment="1">
      <alignment horizontal="center"/>
    </xf>
    <xf numFmtId="0" fontId="0" fillId="0" borderId="0" xfId="0" applyFill="1" applyBorder="1" applyAlignment="1">
      <alignment horizontal="center" vertical="center" wrapText="1"/>
    </xf>
    <xf numFmtId="0" fontId="2" fillId="34" borderId="35" xfId="54" applyFont="1" applyFill="1" applyBorder="1" applyAlignment="1">
      <alignment horizontal="center" vertical="center" wrapText="1"/>
      <protection/>
    </xf>
    <xf numFmtId="0" fontId="2" fillId="34" borderId="36" xfId="54" applyFont="1" applyFill="1" applyBorder="1" applyAlignment="1">
      <alignment horizontal="center" vertical="center" wrapText="1"/>
      <protection/>
    </xf>
    <xf numFmtId="0" fontId="4" fillId="34" borderId="36" xfId="54" applyFont="1" applyFill="1" applyBorder="1" applyAlignment="1">
      <alignment horizontal="center" vertical="center" wrapText="1"/>
      <protection/>
    </xf>
    <xf numFmtId="0" fontId="3" fillId="34" borderId="36" xfId="54" applyFont="1" applyFill="1" applyBorder="1" applyAlignment="1">
      <alignment horizontal="center" vertical="center" wrapText="1"/>
      <protection/>
    </xf>
    <xf numFmtId="0" fontId="3" fillId="34" borderId="37" xfId="54" applyFont="1" applyFill="1" applyBorder="1" applyAlignment="1">
      <alignment horizontal="center" vertical="center" wrapText="1"/>
      <protection/>
    </xf>
    <xf numFmtId="0" fontId="3" fillId="34" borderId="35" xfId="54" applyFont="1" applyFill="1" applyBorder="1" applyAlignment="1">
      <alignment horizontal="center" vertical="center" wrapText="1"/>
      <protection/>
    </xf>
    <xf numFmtId="0" fontId="0" fillId="10" borderId="10" xfId="0" applyFill="1" applyBorder="1" applyAlignment="1">
      <alignment horizontal="center" wrapText="1"/>
    </xf>
    <xf numFmtId="0" fontId="3" fillId="34" borderId="38" xfId="54" applyFont="1" applyFill="1" applyBorder="1" applyAlignment="1">
      <alignment horizontal="center" vertical="center" wrapText="1"/>
      <protection/>
    </xf>
    <xf numFmtId="0" fontId="84" fillId="34" borderId="10" xfId="0" applyFont="1" applyFill="1" applyBorder="1" applyAlignment="1">
      <alignment vertical="center" wrapText="1"/>
    </xf>
    <xf numFmtId="0" fontId="0" fillId="10" borderId="39" xfId="0" applyFill="1" applyBorder="1" applyAlignment="1">
      <alignment/>
    </xf>
    <xf numFmtId="0" fontId="0" fillId="10" borderId="40" xfId="0" applyFill="1" applyBorder="1" applyAlignment="1">
      <alignment horizontal="center"/>
    </xf>
    <xf numFmtId="0" fontId="0" fillId="0" borderId="0" xfId="0" applyBorder="1" applyAlignment="1">
      <alignment/>
    </xf>
    <xf numFmtId="0" fontId="0" fillId="0" borderId="0" xfId="0" applyAlignment="1" quotePrefix="1">
      <alignment/>
    </xf>
    <xf numFmtId="14" fontId="0" fillId="10" borderId="39" xfId="0" applyNumberFormat="1" applyFill="1" applyBorder="1" applyAlignment="1">
      <alignment/>
    </xf>
    <xf numFmtId="14" fontId="0" fillId="0" borderId="10" xfId="0" applyNumberFormat="1" applyFill="1" applyBorder="1" applyAlignment="1">
      <alignment horizontal="center" vertical="center" wrapText="1"/>
    </xf>
    <xf numFmtId="0" fontId="0" fillId="0" borderId="10" xfId="0" applyNumberFormat="1" applyFill="1" applyBorder="1" applyAlignment="1">
      <alignment horizontal="center" vertical="center" wrapText="1"/>
    </xf>
    <xf numFmtId="14" fontId="0" fillId="0" borderId="10" xfId="0" applyNumberFormat="1" applyFill="1" applyBorder="1" applyAlignment="1">
      <alignment/>
    </xf>
    <xf numFmtId="14" fontId="0" fillId="0" borderId="10" xfId="0" applyNumberFormat="1" applyFill="1" applyBorder="1" applyAlignment="1">
      <alignment horizontal="center"/>
    </xf>
    <xf numFmtId="0" fontId="0" fillId="0" borderId="10"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6" fillId="0" borderId="36" xfId="0" applyFont="1" applyFill="1" applyBorder="1" applyAlignment="1">
      <alignment horizontal="center" vertical="center" wrapText="1"/>
    </xf>
    <xf numFmtId="0" fontId="2" fillId="0" borderId="36" xfId="54" applyFont="1" applyFill="1" applyBorder="1" applyAlignment="1">
      <alignment horizontal="center" vertical="center" wrapText="1"/>
      <protection/>
    </xf>
    <xf numFmtId="0" fontId="2" fillId="0" borderId="36" xfId="54" applyNumberFormat="1" applyFont="1" applyFill="1" applyBorder="1" applyAlignment="1">
      <alignment horizontal="center" vertical="center" wrapText="1"/>
      <protection/>
    </xf>
    <xf numFmtId="14" fontId="0" fillId="0" borderId="0" xfId="0" applyNumberFormat="1" applyFill="1" applyBorder="1" applyAlignment="1">
      <alignment horizontal="center" vertical="center" wrapText="1"/>
    </xf>
    <xf numFmtId="0" fontId="0" fillId="0" borderId="0" xfId="0" applyNumberFormat="1" applyFill="1" applyBorder="1" applyAlignment="1">
      <alignment horizontal="center" vertical="center" wrapText="1"/>
    </xf>
    <xf numFmtId="0" fontId="0" fillId="0" borderId="0" xfId="0" applyNumberFormat="1" applyFill="1" applyAlignment="1">
      <alignment/>
    </xf>
    <xf numFmtId="14" fontId="0" fillId="0" borderId="10" xfId="0" applyNumberFormat="1" applyBorder="1" applyAlignment="1">
      <alignment/>
    </xf>
    <xf numFmtId="0" fontId="0" fillId="0" borderId="10" xfId="0" applyBorder="1" applyAlignment="1">
      <alignment wrapText="1"/>
    </xf>
    <xf numFmtId="0" fontId="0" fillId="0" borderId="10" xfId="0" applyBorder="1" applyAlignment="1">
      <alignment vertical="center" wrapText="1"/>
    </xf>
    <xf numFmtId="0" fontId="0" fillId="0" borderId="41" xfId="0" applyBorder="1" applyAlignment="1">
      <alignment/>
    </xf>
    <xf numFmtId="0" fontId="0" fillId="0" borderId="10" xfId="0" applyFill="1" applyBorder="1" applyAlignment="1">
      <alignment wrapText="1"/>
    </xf>
    <xf numFmtId="0" fontId="0" fillId="0" borderId="10" xfId="0" applyFill="1" applyBorder="1" applyAlignment="1">
      <alignment vertical="center" wrapText="1"/>
    </xf>
    <xf numFmtId="0" fontId="0" fillId="0" borderId="10" xfId="0" applyBorder="1" applyAlignment="1">
      <alignment horizontal="left" wrapText="1"/>
    </xf>
    <xf numFmtId="0" fontId="0" fillId="0" borderId="10" xfId="0" applyFill="1" applyBorder="1" applyAlignment="1">
      <alignment horizontal="left" wrapText="1"/>
    </xf>
    <xf numFmtId="0" fontId="0" fillId="0" borderId="10" xfId="0" applyBorder="1" applyAlignment="1">
      <alignment horizontal="left"/>
    </xf>
    <xf numFmtId="0" fontId="0" fillId="0" borderId="27" xfId="0" applyFill="1" applyBorder="1" applyAlignment="1">
      <alignment/>
    </xf>
    <xf numFmtId="14" fontId="0" fillId="0" borderId="27" xfId="0" applyNumberFormat="1" applyBorder="1" applyAlignment="1">
      <alignment/>
    </xf>
    <xf numFmtId="0" fontId="86" fillId="0" borderId="27" xfId="0" applyFont="1" applyBorder="1" applyAlignment="1">
      <alignment/>
    </xf>
    <xf numFmtId="0" fontId="0" fillId="0" borderId="27" xfId="0" applyBorder="1" applyAlignment="1">
      <alignment/>
    </xf>
    <xf numFmtId="0" fontId="0" fillId="0" borderId="27" xfId="0" applyFill="1" applyBorder="1" applyAlignment="1">
      <alignment horizontal="left" wrapText="1"/>
    </xf>
    <xf numFmtId="0" fontId="87" fillId="0" borderId="10" xfId="0" applyFont="1" applyBorder="1" applyAlignment="1">
      <alignment wrapText="1"/>
    </xf>
    <xf numFmtId="0" fontId="87" fillId="0" borderId="10" xfId="0" applyFont="1" applyFill="1" applyBorder="1" applyAlignment="1">
      <alignment wrapText="1"/>
    </xf>
    <xf numFmtId="0" fontId="3" fillId="34" borderId="17" xfId="55" applyFont="1" applyFill="1" applyBorder="1" applyAlignment="1">
      <alignment horizontal="center" vertical="center" wrapText="1"/>
      <protection/>
    </xf>
    <xf numFmtId="0" fontId="8" fillId="0" borderId="17" xfId="0" applyFont="1" applyFill="1" applyBorder="1" applyAlignment="1">
      <alignment horizontal="center" vertical="center" wrapText="1"/>
    </xf>
    <xf numFmtId="0" fontId="3" fillId="0" borderId="17" xfId="55" applyFont="1" applyFill="1" applyBorder="1" applyAlignment="1">
      <alignment horizontal="center" vertical="center" wrapText="1"/>
      <protection/>
    </xf>
    <xf numFmtId="0" fontId="3" fillId="0" borderId="17" xfId="55" applyNumberFormat="1" applyFont="1" applyFill="1" applyBorder="1" applyAlignment="1">
      <alignment horizontal="center" vertical="center" wrapText="1"/>
      <protection/>
    </xf>
    <xf numFmtId="0" fontId="88" fillId="34" borderId="17" xfId="0" applyFont="1" applyFill="1" applyBorder="1" applyAlignment="1">
      <alignment vertical="center" wrapText="1"/>
    </xf>
    <xf numFmtId="0" fontId="0" fillId="0" borderId="10" xfId="0" applyBorder="1" applyAlignment="1">
      <alignment horizontal="center" vertical="top" wrapText="1"/>
    </xf>
    <xf numFmtId="14" fontId="0" fillId="0" borderId="10" xfId="0" applyNumberFormat="1" applyBorder="1" applyAlignment="1">
      <alignment horizontal="center" vertical="top" wrapText="1"/>
    </xf>
    <xf numFmtId="0" fontId="89" fillId="0" borderId="10" xfId="0" applyFont="1" applyBorder="1" applyAlignment="1">
      <alignment horizontal="left" vertical="top" wrapText="1"/>
    </xf>
    <xf numFmtId="0" fontId="0" fillId="0" borderId="0" xfId="0" applyAlignment="1">
      <alignment vertical="top"/>
    </xf>
    <xf numFmtId="0" fontId="0" fillId="33" borderId="10" xfId="0" applyFill="1" applyBorder="1" applyAlignment="1">
      <alignment horizontal="center" vertical="top" wrapText="1"/>
    </xf>
    <xf numFmtId="14" fontId="0" fillId="33" borderId="10" xfId="0" applyNumberFormat="1" applyFill="1" applyBorder="1" applyAlignment="1">
      <alignment horizontal="center" vertical="top" wrapText="1"/>
    </xf>
    <xf numFmtId="0" fontId="89" fillId="33" borderId="10" xfId="0" applyFont="1" applyFill="1" applyBorder="1" applyAlignment="1">
      <alignment horizontal="left" vertical="top" wrapText="1"/>
    </xf>
    <xf numFmtId="0" fontId="0" fillId="33" borderId="0" xfId="0" applyFill="1" applyAlignment="1">
      <alignment vertical="top"/>
    </xf>
    <xf numFmtId="0" fontId="0" fillId="0" borderId="10" xfId="0" applyBorder="1" applyAlignment="1">
      <alignment horizontal="center" vertical="center"/>
    </xf>
    <xf numFmtId="0" fontId="0" fillId="0" borderId="0" xfId="0" applyAlignment="1">
      <alignment horizontal="center" vertical="center"/>
    </xf>
    <xf numFmtId="14" fontId="0" fillId="0" borderId="10" xfId="0" applyNumberFormat="1" applyBorder="1" applyAlignment="1">
      <alignment horizontal="center" vertical="center"/>
    </xf>
    <xf numFmtId="0" fontId="89" fillId="0" borderId="10" xfId="0" applyFont="1" applyBorder="1" applyAlignment="1">
      <alignment horizontal="left" vertical="center" wrapText="1"/>
    </xf>
    <xf numFmtId="0" fontId="0" fillId="0" borderId="0" xfId="0" applyAlignment="1">
      <alignment horizontal="left" wrapText="1"/>
    </xf>
    <xf numFmtId="0" fontId="90" fillId="0" borderId="10" xfId="0" applyFont="1" applyBorder="1" applyAlignment="1">
      <alignment horizontal="justify" vertical="center"/>
    </xf>
    <xf numFmtId="0" fontId="91" fillId="0" borderId="10" xfId="0" applyFont="1" applyBorder="1" applyAlignment="1">
      <alignment horizontal="justify" vertical="top"/>
    </xf>
    <xf numFmtId="0" fontId="0" fillId="0" borderId="10" xfId="0" applyBorder="1" applyAlignment="1">
      <alignment horizontal="center" wrapText="1"/>
    </xf>
    <xf numFmtId="0" fontId="90" fillId="0" borderId="10" xfId="0" applyFont="1" applyBorder="1" applyAlignment="1">
      <alignment horizontal="left" vertical="top" wrapText="1"/>
    </xf>
    <xf numFmtId="0" fontId="0" fillId="0" borderId="10" xfId="0" applyBorder="1" applyAlignment="1">
      <alignment horizontal="left" vertical="center"/>
    </xf>
    <xf numFmtId="0" fontId="3" fillId="34" borderId="17" xfId="55" applyFont="1" applyFill="1" applyBorder="1" applyAlignment="1">
      <alignment horizontal="center" wrapText="1"/>
      <protection/>
    </xf>
    <xf numFmtId="0" fontId="92" fillId="0" borderId="10" xfId="0" applyFont="1" applyBorder="1" applyAlignment="1">
      <alignment horizontal="center" vertical="center" wrapText="1"/>
    </xf>
    <xf numFmtId="0" fontId="89" fillId="0" borderId="10" xfId="0" applyFont="1" applyBorder="1" applyAlignment="1">
      <alignment horizontal="center" vertical="center" wrapText="1"/>
    </xf>
    <xf numFmtId="0" fontId="92" fillId="33" borderId="10" xfId="0" applyFont="1" applyFill="1" applyBorder="1" applyAlignment="1">
      <alignment horizontal="center" vertical="center" wrapText="1"/>
    </xf>
    <xf numFmtId="0" fontId="0" fillId="0" borderId="0" xfId="0" applyAlignment="1">
      <alignment vertical="center" wrapText="1"/>
    </xf>
    <xf numFmtId="14" fontId="0" fillId="0" borderId="10" xfId="0" applyNumberFormat="1" applyBorder="1" applyAlignment="1">
      <alignment horizontal="center" wrapText="1"/>
    </xf>
    <xf numFmtId="14" fontId="0" fillId="33" borderId="10" xfId="0" applyNumberFormat="1" applyFill="1" applyBorder="1" applyAlignment="1">
      <alignment horizontal="center" wrapText="1"/>
    </xf>
    <xf numFmtId="14" fontId="0" fillId="0" borderId="10" xfId="0" applyNumberFormat="1" applyBorder="1" applyAlignment="1">
      <alignment horizontal="center"/>
    </xf>
    <xf numFmtId="14" fontId="0" fillId="0" borderId="10" xfId="0" applyNumberFormat="1" applyBorder="1" applyAlignment="1">
      <alignment/>
    </xf>
    <xf numFmtId="0" fontId="0" fillId="0" borderId="10" xfId="0" applyBorder="1" applyAlignment="1">
      <alignment/>
    </xf>
    <xf numFmtId="0" fontId="0" fillId="0" borderId="0" xfId="0" applyAlignment="1">
      <alignment/>
    </xf>
    <xf numFmtId="0" fontId="85" fillId="0" borderId="10" xfId="0" applyFont="1" applyBorder="1" applyAlignment="1">
      <alignment horizontal="left" wrapText="1"/>
    </xf>
    <xf numFmtId="0" fontId="0" fillId="0" borderId="10" xfId="0" applyBorder="1" applyAlignment="1">
      <alignment vertical="center"/>
    </xf>
    <xf numFmtId="0" fontId="0" fillId="0" borderId="0" xfId="0" applyAlignment="1">
      <alignment vertical="center"/>
    </xf>
    <xf numFmtId="0" fontId="0" fillId="0" borderId="10" xfId="0" applyBorder="1" applyAlignment="1">
      <alignment horizontal="left" vertical="top" wrapText="1"/>
    </xf>
    <xf numFmtId="0" fontId="89" fillId="0" borderId="10" xfId="0" applyFont="1" applyBorder="1" applyAlignment="1">
      <alignment horizontal="left" wrapText="1"/>
    </xf>
    <xf numFmtId="0" fontId="0" fillId="0" borderId="0" xfId="0" applyBorder="1" applyAlignment="1">
      <alignment horizontal="center" vertical="center"/>
    </xf>
    <xf numFmtId="0" fontId="0" fillId="0" borderId="0" xfId="0"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0" fillId="0" borderId="0"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93" fillId="0" borderId="0" xfId="0" applyFont="1" applyAlignment="1">
      <alignment horizontal="left" vertical="top" wrapText="1"/>
    </xf>
    <xf numFmtId="0" fontId="93" fillId="0" borderId="23" xfId="0" applyFont="1" applyBorder="1" applyAlignment="1">
      <alignment wrapText="1"/>
    </xf>
    <xf numFmtId="0" fontId="93" fillId="0" borderId="0" xfId="0" applyFont="1" applyAlignment="1">
      <alignment vertical="center" wrapText="1"/>
    </xf>
    <xf numFmtId="0" fontId="93" fillId="0" borderId="0" xfId="0" applyFont="1" applyAlignment="1">
      <alignment vertical="top" wrapText="1"/>
    </xf>
    <xf numFmtId="0" fontId="0" fillId="0" borderId="0" xfId="0" applyAlignment="1">
      <alignment horizontal="center"/>
    </xf>
    <xf numFmtId="0" fontId="94" fillId="0" borderId="10" xfId="0" applyFont="1" applyBorder="1" applyAlignment="1">
      <alignment horizontal="left" vertical="top" wrapText="1"/>
    </xf>
    <xf numFmtId="0" fontId="94" fillId="0" borderId="10" xfId="0" applyFont="1" applyBorder="1" applyAlignment="1">
      <alignment horizontal="justify" vertical="top"/>
    </xf>
    <xf numFmtId="0" fontId="94" fillId="0" borderId="10" xfId="0" applyFont="1" applyBorder="1" applyAlignment="1">
      <alignment vertical="top" wrapText="1"/>
    </xf>
    <xf numFmtId="0" fontId="95" fillId="0" borderId="10" xfId="0" applyFont="1" applyBorder="1" applyAlignment="1">
      <alignment horizontal="left" vertical="top" wrapText="1"/>
    </xf>
    <xf numFmtId="0" fontId="95" fillId="0" borderId="10" xfId="0" applyFont="1" applyBorder="1" applyAlignment="1">
      <alignment horizontal="justify" vertical="top"/>
    </xf>
    <xf numFmtId="0" fontId="94" fillId="0" borderId="10" xfId="0" applyFont="1" applyBorder="1" applyAlignment="1">
      <alignment horizontal="center" vertical="top" wrapText="1"/>
    </xf>
    <xf numFmtId="0" fontId="96" fillId="0" borderId="11" xfId="0" applyFont="1" applyBorder="1" applyAlignment="1">
      <alignment horizontal="center" wrapText="1"/>
    </xf>
    <xf numFmtId="0" fontId="96" fillId="0" borderId="10" xfId="0" applyFont="1" applyBorder="1" applyAlignment="1">
      <alignment horizontal="center" wrapText="1"/>
    </xf>
    <xf numFmtId="14" fontId="96" fillId="0" borderId="10" xfId="0" applyNumberFormat="1" applyFont="1" applyBorder="1" applyAlignment="1">
      <alignment horizontal="center" wrapText="1"/>
    </xf>
    <xf numFmtId="0" fontId="96" fillId="0" borderId="10" xfId="0" applyFont="1" applyBorder="1" applyAlignment="1">
      <alignment horizontal="left" wrapText="1"/>
    </xf>
    <xf numFmtId="14" fontId="96" fillId="0" borderId="10" xfId="0" applyNumberFormat="1" applyFont="1" applyBorder="1" applyAlignment="1">
      <alignment wrapText="1"/>
    </xf>
    <xf numFmtId="0" fontId="96" fillId="0" borderId="11" xfId="0" applyFont="1" applyBorder="1" applyAlignment="1">
      <alignment horizontal="center"/>
    </xf>
    <xf numFmtId="0" fontId="96" fillId="0" borderId="10" xfId="0" applyFont="1" applyBorder="1" applyAlignment="1">
      <alignment horizontal="center"/>
    </xf>
    <xf numFmtId="14" fontId="96" fillId="0" borderId="10" xfId="0" applyNumberFormat="1" applyFont="1" applyBorder="1" applyAlignment="1">
      <alignment horizontal="center"/>
    </xf>
    <xf numFmtId="0" fontId="96" fillId="0" borderId="10" xfId="0" applyFont="1" applyBorder="1" applyAlignment="1">
      <alignment horizontal="left"/>
    </xf>
    <xf numFmtId="14" fontId="96" fillId="0" borderId="10" xfId="0" applyNumberFormat="1" applyFont="1" applyBorder="1" applyAlignment="1">
      <alignment horizontal="left"/>
    </xf>
    <xf numFmtId="0" fontId="96" fillId="0" borderId="10" xfId="0" applyFont="1" applyBorder="1" applyAlignment="1">
      <alignment/>
    </xf>
    <xf numFmtId="14" fontId="96" fillId="0" borderId="10" xfId="0" applyNumberFormat="1" applyFont="1" applyBorder="1" applyAlignment="1">
      <alignment/>
    </xf>
    <xf numFmtId="0" fontId="96" fillId="0" borderId="10" xfId="0" applyFont="1" applyBorder="1" applyAlignment="1">
      <alignment wrapText="1"/>
    </xf>
    <xf numFmtId="0" fontId="97" fillId="0" borderId="10" xfId="0" applyFont="1" applyBorder="1" applyAlignment="1">
      <alignment horizontal="center" wrapText="1"/>
    </xf>
    <xf numFmtId="0" fontId="97" fillId="0" borderId="12" xfId="0" applyFont="1" applyBorder="1" applyAlignment="1">
      <alignment horizontal="center" wrapText="1"/>
    </xf>
    <xf numFmtId="0" fontId="97" fillId="0" borderId="12" xfId="0" applyFont="1" applyBorder="1" applyAlignment="1">
      <alignment wrapText="1"/>
    </xf>
    <xf numFmtId="0" fontId="97" fillId="0" borderId="10" xfId="0" applyFont="1" applyBorder="1" applyAlignment="1">
      <alignment wrapText="1"/>
    </xf>
    <xf numFmtId="0" fontId="97" fillId="33" borderId="10" xfId="0" applyFont="1" applyFill="1" applyBorder="1" applyAlignment="1">
      <alignment horizontal="center" wrapText="1"/>
    </xf>
    <xf numFmtId="0" fontId="97" fillId="33" borderId="10" xfId="0" applyFont="1" applyFill="1" applyBorder="1" applyAlignment="1">
      <alignment horizontal="left" wrapText="1"/>
    </xf>
    <xf numFmtId="0" fontId="97" fillId="33" borderId="10" xfId="0" applyFont="1" applyFill="1" applyBorder="1" applyAlignment="1">
      <alignment wrapText="1"/>
    </xf>
    <xf numFmtId="0" fontId="11" fillId="34" borderId="10" xfId="55"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11" fillId="0" borderId="10" xfId="55" applyFont="1" applyFill="1" applyBorder="1" applyAlignment="1">
      <alignment horizontal="center" vertical="center" wrapText="1"/>
      <protection/>
    </xf>
    <xf numFmtId="0" fontId="11" fillId="0" borderId="10" xfId="55" applyNumberFormat="1" applyFont="1" applyFill="1" applyBorder="1" applyAlignment="1">
      <alignment horizontal="center" vertical="center" wrapText="1"/>
      <protection/>
    </xf>
    <xf numFmtId="0" fontId="98" fillId="34" borderId="12" xfId="0" applyFont="1" applyFill="1" applyBorder="1" applyAlignment="1">
      <alignment horizontal="center" vertical="center" wrapText="1"/>
    </xf>
    <xf numFmtId="0" fontId="13" fillId="34" borderId="11" xfId="55" applyFont="1" applyFill="1" applyBorder="1" applyAlignment="1">
      <alignment horizontal="center" vertical="center" wrapText="1"/>
      <protection/>
    </xf>
    <xf numFmtId="0" fontId="13" fillId="34" borderId="10" xfId="55" applyFont="1" applyFill="1" applyBorder="1" applyAlignment="1">
      <alignment horizontal="center" vertical="center" wrapText="1"/>
      <protection/>
    </xf>
    <xf numFmtId="0" fontId="99" fillId="0" borderId="0" xfId="0" applyFont="1" applyAlignment="1">
      <alignment/>
    </xf>
    <xf numFmtId="0" fontId="99" fillId="0" borderId="0" xfId="0" applyFont="1" applyAlignment="1">
      <alignment/>
    </xf>
    <xf numFmtId="0" fontId="96" fillId="0" borderId="10" xfId="0" applyFont="1" applyBorder="1" applyAlignment="1">
      <alignment horizontal="left" vertical="top" wrapText="1"/>
    </xf>
    <xf numFmtId="0" fontId="96" fillId="0" borderId="10" xfId="0" applyFont="1" applyBorder="1" applyAlignment="1">
      <alignment horizontal="center" vertical="top" wrapText="1"/>
    </xf>
    <xf numFmtId="0" fontId="9" fillId="0" borderId="10" xfId="0" applyFont="1" applyBorder="1" applyAlignment="1">
      <alignment vertical="top" wrapText="1"/>
    </xf>
    <xf numFmtId="0" fontId="96" fillId="0" borderId="11" xfId="0" applyFont="1" applyBorder="1" applyAlignment="1">
      <alignment horizontal="center" vertical="top" wrapText="1"/>
    </xf>
    <xf numFmtId="0" fontId="0" fillId="0" borderId="42" xfId="0" applyBorder="1" applyAlignment="1">
      <alignment horizontal="left" vertical="center" wrapText="1"/>
    </xf>
    <xf numFmtId="0" fontId="0" fillId="0" borderId="0" xfId="0" applyAlignment="1">
      <alignment horizontal="left"/>
    </xf>
    <xf numFmtId="0" fontId="96" fillId="0" borderId="26" xfId="0" applyFont="1" applyBorder="1" applyAlignment="1">
      <alignment horizontal="center"/>
    </xf>
    <xf numFmtId="14" fontId="100" fillId="0" borderId="27" xfId="0" applyNumberFormat="1" applyFont="1" applyBorder="1" applyAlignment="1">
      <alignment/>
    </xf>
    <xf numFmtId="0" fontId="100" fillId="0" borderId="27" xfId="0" applyFont="1" applyBorder="1" applyAlignment="1">
      <alignment horizontal="center"/>
    </xf>
    <xf numFmtId="0" fontId="93" fillId="0" borderId="27" xfId="0" applyFont="1" applyBorder="1" applyAlignment="1">
      <alignment vertical="top" wrapText="1"/>
    </xf>
    <xf numFmtId="0" fontId="101" fillId="0" borderId="27" xfId="0" applyFont="1" applyBorder="1" applyAlignment="1">
      <alignment/>
    </xf>
    <xf numFmtId="14" fontId="101" fillId="0" borderId="27" xfId="0" applyNumberFormat="1" applyFont="1" applyBorder="1" applyAlignment="1">
      <alignment/>
    </xf>
    <xf numFmtId="14" fontId="101" fillId="0" borderId="27" xfId="0" applyNumberFormat="1" applyFont="1" applyBorder="1" applyAlignment="1">
      <alignment horizontal="center"/>
    </xf>
    <xf numFmtId="0" fontId="93" fillId="0" borderId="27" xfId="0" applyFont="1" applyBorder="1" applyAlignment="1">
      <alignment wrapText="1"/>
    </xf>
    <xf numFmtId="0" fontId="96" fillId="0" borderId="10" xfId="0" applyFont="1" applyBorder="1" applyAlignment="1">
      <alignment horizontal="center" vertical="center"/>
    </xf>
    <xf numFmtId="0" fontId="100" fillId="0" borderId="10" xfId="0" applyFont="1" applyBorder="1" applyAlignment="1">
      <alignment/>
    </xf>
    <xf numFmtId="0" fontId="100" fillId="0" borderId="10" xfId="0" applyFont="1" applyBorder="1" applyAlignment="1">
      <alignment horizontal="center"/>
    </xf>
    <xf numFmtId="0" fontId="93" fillId="0" borderId="10" xfId="0" applyFont="1" applyBorder="1" applyAlignment="1">
      <alignment horizontal="left" vertical="top" wrapText="1"/>
    </xf>
    <xf numFmtId="0" fontId="100" fillId="0" borderId="10" xfId="0" applyFont="1" applyBorder="1" applyAlignment="1">
      <alignment/>
    </xf>
    <xf numFmtId="0" fontId="93" fillId="0" borderId="10" xfId="0" applyFont="1" applyBorder="1" applyAlignment="1">
      <alignment vertical="center" wrapText="1"/>
    </xf>
    <xf numFmtId="0" fontId="0" fillId="0" borderId="10" xfId="0" applyBorder="1" applyAlignment="1">
      <alignment horizontal="center"/>
    </xf>
    <xf numFmtId="14" fontId="100" fillId="0" borderId="10" xfId="0" applyNumberFormat="1" applyFont="1" applyBorder="1" applyAlignment="1">
      <alignment/>
    </xf>
    <xf numFmtId="14" fontId="100" fillId="0" borderId="10" xfId="0" applyNumberFormat="1" applyFont="1" applyBorder="1" applyAlignment="1">
      <alignment/>
    </xf>
    <xf numFmtId="0" fontId="100" fillId="0" borderId="10" xfId="0" applyFont="1" applyBorder="1" applyAlignment="1">
      <alignment horizontal="center" wrapText="1"/>
    </xf>
    <xf numFmtId="14" fontId="101" fillId="0" borderId="10" xfId="0" applyNumberFormat="1" applyFont="1" applyBorder="1" applyAlignment="1">
      <alignment/>
    </xf>
    <xf numFmtId="0" fontId="101" fillId="0" borderId="10" xfId="0" applyFont="1" applyBorder="1" applyAlignment="1">
      <alignment horizontal="center"/>
    </xf>
    <xf numFmtId="0" fontId="101" fillId="0" borderId="10" xfId="0" applyFont="1" applyBorder="1" applyAlignment="1">
      <alignment/>
    </xf>
    <xf numFmtId="0" fontId="101" fillId="0" borderId="10" xfId="0" applyFont="1" applyBorder="1" applyAlignment="1">
      <alignment vertical="center" wrapText="1"/>
    </xf>
    <xf numFmtId="0" fontId="101" fillId="0" borderId="0" xfId="0" applyFont="1" applyAlignment="1">
      <alignment/>
    </xf>
    <xf numFmtId="0" fontId="101" fillId="0" borderId="0" xfId="0" applyFont="1" applyAlignment="1">
      <alignment/>
    </xf>
    <xf numFmtId="0" fontId="101" fillId="0" borderId="10" xfId="0" applyFont="1" applyBorder="1" applyAlignment="1">
      <alignment horizontal="center" wrapText="1"/>
    </xf>
    <xf numFmtId="14" fontId="101" fillId="0" borderId="10" xfId="0" applyNumberFormat="1" applyFont="1" applyBorder="1" applyAlignment="1">
      <alignment/>
    </xf>
    <xf numFmtId="0" fontId="101" fillId="0" borderId="10" xfId="0" applyFont="1" applyBorder="1" applyAlignment="1">
      <alignment horizontal="left"/>
    </xf>
    <xf numFmtId="0" fontId="93" fillId="0" borderId="10" xfId="0" applyFont="1" applyBorder="1" applyAlignment="1">
      <alignment wrapText="1"/>
    </xf>
    <xf numFmtId="0" fontId="93" fillId="0" borderId="10" xfId="0" applyFont="1" applyBorder="1" applyAlignment="1">
      <alignment vertical="top" wrapText="1"/>
    </xf>
    <xf numFmtId="0" fontId="101" fillId="0" borderId="10" xfId="0" applyFont="1" applyBorder="1" applyAlignment="1">
      <alignment vertical="top" wrapText="1"/>
    </xf>
    <xf numFmtId="0" fontId="102" fillId="0" borderId="10" xfId="0" applyFont="1" applyBorder="1" applyAlignment="1">
      <alignment wrapText="1"/>
    </xf>
    <xf numFmtId="0" fontId="102" fillId="0" borderId="10" xfId="0" applyFont="1" applyBorder="1" applyAlignment="1">
      <alignment vertical="top" wrapText="1"/>
    </xf>
    <xf numFmtId="0" fontId="16" fillId="34" borderId="10" xfId="55" applyFont="1" applyFill="1" applyBorder="1" applyAlignment="1">
      <alignment horizontal="center" vertical="center" wrapText="1"/>
      <protection/>
    </xf>
    <xf numFmtId="0" fontId="102" fillId="0" borderId="10" xfId="0" applyFont="1" applyBorder="1" applyAlignment="1">
      <alignment horizontal="left" wrapText="1"/>
    </xf>
    <xf numFmtId="0" fontId="102" fillId="0" borderId="10" xfId="0" applyFont="1" applyBorder="1" applyAlignment="1">
      <alignment horizontal="justify"/>
    </xf>
    <xf numFmtId="0" fontId="103" fillId="0" borderId="10" xfId="0" applyFont="1" applyBorder="1" applyAlignment="1">
      <alignment horizontal="left" wrapText="1"/>
    </xf>
    <xf numFmtId="0" fontId="103" fillId="0" borderId="10" xfId="0" applyFont="1" applyBorder="1" applyAlignment="1">
      <alignment horizontal="justify" wrapText="1"/>
    </xf>
    <xf numFmtId="0" fontId="102" fillId="0" borderId="0" xfId="0" applyFont="1" applyAlignment="1">
      <alignment horizontal="left" wrapText="1"/>
    </xf>
    <xf numFmtId="0" fontId="97" fillId="0" borderId="27" xfId="0" applyFont="1" applyBorder="1" applyAlignment="1">
      <alignment wrapText="1"/>
    </xf>
    <xf numFmtId="0" fontId="97" fillId="0" borderId="10" xfId="0" applyFont="1" applyBorder="1" applyAlignment="1">
      <alignment horizontal="left" wrapText="1"/>
    </xf>
    <xf numFmtId="0" fontId="97" fillId="0" borderId="0" xfId="0" applyFont="1" applyAlignment="1">
      <alignment horizontal="left" wrapText="1"/>
    </xf>
    <xf numFmtId="0" fontId="15" fillId="0" borderId="10" xfId="0" applyFont="1" applyBorder="1" applyAlignment="1">
      <alignment wrapText="1"/>
    </xf>
    <xf numFmtId="0" fontId="100" fillId="0" borderId="27" xfId="0" applyFont="1" applyBorder="1" applyAlignment="1">
      <alignment horizontal="center" wrapText="1"/>
    </xf>
    <xf numFmtId="0" fontId="0" fillId="0" borderId="0" xfId="0" applyAlignment="1">
      <alignment horizontal="center" wrapText="1"/>
    </xf>
    <xf numFmtId="0" fontId="0" fillId="33" borderId="24" xfId="0" applyFill="1" applyBorder="1" applyAlignment="1">
      <alignment horizontal="center"/>
    </xf>
    <xf numFmtId="0" fontId="0" fillId="33" borderId="25" xfId="0" applyFill="1" applyBorder="1" applyAlignment="1">
      <alignment horizontal="center"/>
    </xf>
    <xf numFmtId="0" fontId="84" fillId="33" borderId="0" xfId="0" applyFont="1" applyFill="1" applyBorder="1" applyAlignment="1">
      <alignment vertical="center" wrapText="1"/>
    </xf>
    <xf numFmtId="0" fontId="0" fillId="0" borderId="43" xfId="0" applyBorder="1" applyAlignment="1">
      <alignment horizontal="center"/>
    </xf>
    <xf numFmtId="0" fontId="0" fillId="0" borderId="44" xfId="0" applyBorder="1" applyAlignment="1">
      <alignment horizontal="center"/>
    </xf>
    <xf numFmtId="16" fontId="84" fillId="33" borderId="0" xfId="0" applyNumberFormat="1" applyFont="1" applyFill="1" applyBorder="1" applyAlignment="1">
      <alignment vertical="center" wrapText="1"/>
    </xf>
    <xf numFmtId="0" fontId="104" fillId="11" borderId="42" xfId="0" applyFont="1" applyFill="1" applyBorder="1" applyAlignment="1">
      <alignment horizontal="center"/>
    </xf>
    <xf numFmtId="0" fontId="0" fillId="6" borderId="45" xfId="0" applyFill="1" applyBorder="1" applyAlignment="1">
      <alignment horizontal="center"/>
    </xf>
    <xf numFmtId="0" fontId="0" fillId="6" borderId="24" xfId="0" applyFill="1" applyBorder="1" applyAlignment="1">
      <alignment horizontal="center"/>
    </xf>
    <xf numFmtId="0" fontId="93" fillId="3" borderId="45" xfId="0" applyFont="1" applyFill="1" applyBorder="1" applyAlignment="1">
      <alignment horizontal="center"/>
    </xf>
    <xf numFmtId="0" fontId="93" fillId="3" borderId="24" xfId="0" applyFont="1" applyFill="1" applyBorder="1" applyAlignment="1">
      <alignment horizontal="center"/>
    </xf>
    <xf numFmtId="0" fontId="93" fillId="0" borderId="0" xfId="0" applyFont="1" applyBorder="1" applyAlignment="1">
      <alignment horizontal="center"/>
    </xf>
    <xf numFmtId="0" fontId="0" fillId="36" borderId="45" xfId="0" applyFill="1" applyBorder="1" applyAlignment="1">
      <alignment/>
    </xf>
    <xf numFmtId="0" fontId="0" fillId="36" borderId="24" xfId="0" applyFill="1" applyBorder="1" applyAlignment="1">
      <alignment/>
    </xf>
    <xf numFmtId="0" fontId="0" fillId="36" borderId="25" xfId="0" applyFill="1" applyBorder="1" applyAlignment="1">
      <alignment/>
    </xf>
    <xf numFmtId="0" fontId="84" fillId="36" borderId="42" xfId="0" applyFont="1" applyFill="1" applyBorder="1" applyAlignment="1">
      <alignment horizontal="center" vertical="center"/>
    </xf>
    <xf numFmtId="0" fontId="84" fillId="36" borderId="42" xfId="0" applyFont="1" applyFill="1" applyBorder="1" applyAlignment="1">
      <alignment horizontal="center" vertical="center" wrapText="1"/>
    </xf>
    <xf numFmtId="0" fontId="84" fillId="36" borderId="46" xfId="0" applyFont="1" applyFill="1" applyBorder="1" applyAlignment="1">
      <alignment horizontal="center" vertical="center" wrapText="1"/>
    </xf>
    <xf numFmtId="0" fontId="105" fillId="36" borderId="42" xfId="0" applyFont="1" applyFill="1" applyBorder="1" applyAlignment="1">
      <alignment horizontal="center" vertical="center"/>
    </xf>
    <xf numFmtId="0" fontId="105" fillId="36" borderId="42" xfId="0" applyFont="1" applyFill="1" applyBorder="1" applyAlignment="1">
      <alignment horizontal="center" vertical="center" wrapText="1"/>
    </xf>
    <xf numFmtId="0" fontId="93" fillId="5" borderId="45" xfId="0" applyFont="1" applyFill="1" applyBorder="1" applyAlignment="1">
      <alignment horizontal="center"/>
    </xf>
    <xf numFmtId="0" fontId="93" fillId="5" borderId="24" xfId="0" applyFont="1" applyFill="1" applyBorder="1" applyAlignment="1">
      <alignment horizontal="center"/>
    </xf>
    <xf numFmtId="0" fontId="93" fillId="16" borderId="35" xfId="0" applyFont="1" applyFill="1" applyBorder="1" applyAlignment="1">
      <alignment horizontal="center"/>
    </xf>
    <xf numFmtId="0" fontId="0" fillId="37" borderId="45" xfId="0" applyFill="1" applyBorder="1" applyAlignment="1">
      <alignment horizontal="center"/>
    </xf>
    <xf numFmtId="0" fontId="0" fillId="37" borderId="24" xfId="0" applyFill="1" applyBorder="1" applyAlignment="1">
      <alignment horizontal="center"/>
    </xf>
    <xf numFmtId="0" fontId="85" fillId="37" borderId="42" xfId="0" applyFont="1" applyFill="1" applyBorder="1" applyAlignment="1">
      <alignment horizontal="center"/>
    </xf>
    <xf numFmtId="0" fontId="0" fillId="10" borderId="45" xfId="0" applyFill="1" applyBorder="1" applyAlignment="1">
      <alignment horizontal="center"/>
    </xf>
    <xf numFmtId="0" fontId="0" fillId="10" borderId="24" xfId="0" applyFill="1" applyBorder="1" applyAlignment="1">
      <alignment horizontal="center"/>
    </xf>
    <xf numFmtId="0" fontId="0" fillId="38" borderId="47" xfId="0" applyFill="1" applyBorder="1" applyAlignment="1">
      <alignment horizontal="center"/>
    </xf>
    <xf numFmtId="0" fontId="0" fillId="38" borderId="43" xfId="0" applyFill="1" applyBorder="1" applyAlignment="1">
      <alignment horizontal="center"/>
    </xf>
    <xf numFmtId="0" fontId="105" fillId="39" borderId="42" xfId="0" applyFont="1" applyFill="1" applyBorder="1" applyAlignment="1">
      <alignment/>
    </xf>
    <xf numFmtId="0" fontId="105" fillId="39" borderId="42" xfId="0" applyFont="1" applyFill="1" applyBorder="1" applyAlignment="1">
      <alignment horizontal="center"/>
    </xf>
    <xf numFmtId="0" fontId="105" fillId="39" borderId="46" xfId="0" applyFont="1" applyFill="1" applyBorder="1" applyAlignment="1">
      <alignment horizontal="center"/>
    </xf>
    <xf numFmtId="0" fontId="0" fillId="35" borderId="45" xfId="0" applyFill="1" applyBorder="1" applyAlignment="1">
      <alignment horizontal="center"/>
    </xf>
    <xf numFmtId="0" fontId="0" fillId="35" borderId="24" xfId="0" applyFill="1" applyBorder="1" applyAlignment="1">
      <alignment horizontal="center"/>
    </xf>
    <xf numFmtId="0" fontId="104" fillId="13" borderId="42" xfId="0" applyFont="1" applyFill="1" applyBorder="1" applyAlignment="1">
      <alignment horizontal="center" vertical="center" wrapText="1"/>
    </xf>
    <xf numFmtId="0" fontId="0" fillId="10" borderId="42" xfId="0" applyFill="1" applyBorder="1" applyAlignment="1">
      <alignment/>
    </xf>
    <xf numFmtId="0" fontId="0" fillId="10" borderId="48" xfId="0" applyFill="1" applyBorder="1" applyAlignment="1">
      <alignment/>
    </xf>
    <xf numFmtId="0" fontId="0" fillId="8" borderId="49" xfId="0" applyFill="1" applyBorder="1" applyAlignment="1">
      <alignment/>
    </xf>
    <xf numFmtId="0" fontId="0" fillId="8" borderId="42" xfId="0" applyFill="1" applyBorder="1" applyAlignment="1">
      <alignment/>
    </xf>
    <xf numFmtId="0" fontId="0" fillId="35" borderId="42" xfId="0" applyFill="1" applyBorder="1" applyAlignment="1">
      <alignment/>
    </xf>
    <xf numFmtId="0" fontId="0" fillId="35" borderId="50" xfId="0" applyFill="1" applyBorder="1" applyAlignment="1">
      <alignment/>
    </xf>
    <xf numFmtId="0" fontId="84" fillId="36" borderId="45" xfId="0" applyFont="1" applyFill="1" applyBorder="1" applyAlignment="1">
      <alignment/>
    </xf>
    <xf numFmtId="0" fontId="84" fillId="36" borderId="24" xfId="0" applyFont="1" applyFill="1" applyBorder="1" applyAlignment="1">
      <alignment/>
    </xf>
    <xf numFmtId="0" fontId="0" fillId="33" borderId="24" xfId="0" applyFill="1" applyBorder="1" applyAlignment="1">
      <alignment/>
    </xf>
    <xf numFmtId="0" fontId="0" fillId="33" borderId="25" xfId="0" applyFill="1" applyBorder="1" applyAlignment="1">
      <alignment/>
    </xf>
    <xf numFmtId="0" fontId="88" fillId="37" borderId="42" xfId="0" applyFont="1" applyFill="1" applyBorder="1" applyAlignment="1">
      <alignment horizontal="center" wrapText="1"/>
    </xf>
    <xf numFmtId="0" fontId="0" fillId="11" borderId="45" xfId="0" applyFill="1" applyBorder="1" applyAlignment="1">
      <alignment horizontal="center"/>
    </xf>
    <xf numFmtId="0" fontId="0" fillId="11" borderId="24" xfId="0" applyFill="1" applyBorder="1" applyAlignment="1">
      <alignment horizontal="center"/>
    </xf>
    <xf numFmtId="0" fontId="0" fillId="40" borderId="45" xfId="0" applyFill="1" applyBorder="1" applyAlignment="1">
      <alignment horizontal="center"/>
    </xf>
    <xf numFmtId="0" fontId="0" fillId="40" borderId="24" xfId="0" applyFill="1" applyBorder="1" applyAlignment="1">
      <alignment horizontal="center"/>
    </xf>
    <xf numFmtId="0" fontId="0" fillId="41" borderId="45" xfId="0" applyFill="1" applyBorder="1" applyAlignment="1">
      <alignment horizontal="center"/>
    </xf>
    <xf numFmtId="0" fontId="0" fillId="41" borderId="24" xfId="0" applyFill="1" applyBorder="1" applyAlignment="1">
      <alignment horizontal="center"/>
    </xf>
    <xf numFmtId="0" fontId="104" fillId="41" borderId="35" xfId="0" applyFont="1" applyFill="1" applyBorder="1" applyAlignment="1">
      <alignment horizontal="center" wrapText="1"/>
    </xf>
    <xf numFmtId="0" fontId="88" fillId="35" borderId="42" xfId="0" applyFont="1" applyFill="1" applyBorder="1" applyAlignment="1">
      <alignment horizontal="center" wrapText="1"/>
    </xf>
    <xf numFmtId="0" fontId="104" fillId="42" borderId="35" xfId="0" applyFont="1" applyFill="1" applyBorder="1" applyAlignment="1">
      <alignment horizontal="center" wrapText="1"/>
    </xf>
    <xf numFmtId="0" fontId="0" fillId="43" borderId="45" xfId="0" applyFill="1" applyBorder="1" applyAlignment="1">
      <alignment horizontal="center"/>
    </xf>
    <xf numFmtId="0" fontId="0" fillId="43" borderId="24" xfId="0" applyFill="1" applyBorder="1" applyAlignment="1">
      <alignment horizontal="center"/>
    </xf>
    <xf numFmtId="0" fontId="88" fillId="44" borderId="42" xfId="0" applyFont="1" applyFill="1" applyBorder="1" applyAlignment="1">
      <alignment horizontal="center" wrapText="1"/>
    </xf>
    <xf numFmtId="0" fontId="0" fillId="44" borderId="45" xfId="0" applyFill="1" applyBorder="1" applyAlignment="1">
      <alignment horizontal="center"/>
    </xf>
    <xf numFmtId="0" fontId="0" fillId="44" borderId="24" xfId="0" applyFill="1" applyBorder="1" applyAlignment="1">
      <alignment horizontal="center"/>
    </xf>
    <xf numFmtId="0" fontId="105" fillId="41" borderId="21" xfId="0" applyFont="1" applyFill="1" applyBorder="1" applyAlignment="1">
      <alignment horizontal="center"/>
    </xf>
    <xf numFmtId="0" fontId="105" fillId="37" borderId="51" xfId="0" applyFont="1" applyFill="1" applyBorder="1" applyAlignment="1">
      <alignment horizontal="center"/>
    </xf>
    <xf numFmtId="0" fontId="105" fillId="42" borderId="21" xfId="0" applyFont="1" applyFill="1" applyBorder="1" applyAlignment="1">
      <alignment horizontal="center"/>
    </xf>
    <xf numFmtId="0" fontId="105" fillId="35" borderId="51" xfId="0" applyFont="1" applyFill="1" applyBorder="1" applyAlignment="1">
      <alignment horizontal="center"/>
    </xf>
    <xf numFmtId="0" fontId="105" fillId="44" borderId="51" xfId="0" applyFont="1" applyFill="1" applyBorder="1" applyAlignment="1">
      <alignment horizontal="center"/>
    </xf>
    <xf numFmtId="0" fontId="105" fillId="0" borderId="0" xfId="0" applyFont="1" applyAlignment="1">
      <alignment/>
    </xf>
    <xf numFmtId="0" fontId="104" fillId="45" borderId="35" xfId="0" applyFont="1" applyFill="1" applyBorder="1" applyAlignment="1">
      <alignment horizontal="center" wrapText="1"/>
    </xf>
    <xf numFmtId="0" fontId="105" fillId="45" borderId="21" xfId="0" applyFont="1" applyFill="1" applyBorder="1" applyAlignment="1">
      <alignment horizontal="center"/>
    </xf>
    <xf numFmtId="0" fontId="106" fillId="0" borderId="0" xfId="0" applyFont="1" applyAlignment="1">
      <alignment/>
    </xf>
    <xf numFmtId="0" fontId="106" fillId="46" borderId="42" xfId="0" applyFont="1" applyFill="1" applyBorder="1" applyAlignment="1">
      <alignment vertical="center" wrapText="1"/>
    </xf>
    <xf numFmtId="0" fontId="0" fillId="0" borderId="52" xfId="0" applyBorder="1" applyAlignment="1">
      <alignment horizontal="center"/>
    </xf>
    <xf numFmtId="0" fontId="107" fillId="0" borderId="10" xfId="0" applyFont="1" applyBorder="1" applyAlignment="1">
      <alignment wrapText="1"/>
    </xf>
    <xf numFmtId="0" fontId="107" fillId="46" borderId="10" xfId="0" applyFont="1" applyFill="1" applyBorder="1" applyAlignment="1">
      <alignment vertical="center" wrapText="1"/>
    </xf>
    <xf numFmtId="0" fontId="105" fillId="11" borderId="45" xfId="0" applyFont="1" applyFill="1" applyBorder="1" applyAlignment="1">
      <alignment horizontal="center"/>
    </xf>
    <xf numFmtId="0" fontId="105" fillId="3" borderId="45" xfId="0" applyFont="1" applyFill="1" applyBorder="1" applyAlignment="1">
      <alignment horizontal="center"/>
    </xf>
    <xf numFmtId="0" fontId="105" fillId="5" borderId="45" xfId="0" applyFont="1" applyFill="1" applyBorder="1" applyAlignment="1">
      <alignment horizontal="center"/>
    </xf>
    <xf numFmtId="0" fontId="105" fillId="13" borderId="42" xfId="0" applyFont="1" applyFill="1" applyBorder="1" applyAlignment="1">
      <alignment horizontal="center" vertical="center" wrapText="1"/>
    </xf>
    <xf numFmtId="0" fontId="105" fillId="11" borderId="42" xfId="0" applyFont="1" applyFill="1" applyBorder="1" applyAlignment="1">
      <alignment horizontal="center"/>
    </xf>
    <xf numFmtId="0" fontId="84" fillId="36" borderId="25" xfId="0" applyFont="1" applyFill="1" applyBorder="1" applyAlignment="1">
      <alignment/>
    </xf>
    <xf numFmtId="0" fontId="105" fillId="16" borderId="45" xfId="0" applyFont="1" applyFill="1" applyBorder="1" applyAlignment="1">
      <alignment horizontal="center"/>
    </xf>
    <xf numFmtId="0" fontId="105" fillId="37" borderId="45" xfId="0" applyFont="1" applyFill="1" applyBorder="1" applyAlignment="1">
      <alignment horizontal="center"/>
    </xf>
    <xf numFmtId="0" fontId="105" fillId="16" borderId="21" xfId="0" applyFont="1" applyFill="1" applyBorder="1" applyAlignment="1">
      <alignment horizontal="center"/>
    </xf>
    <xf numFmtId="0" fontId="104" fillId="38" borderId="47" xfId="0" applyFont="1" applyFill="1" applyBorder="1" applyAlignment="1">
      <alignment horizontal="center"/>
    </xf>
    <xf numFmtId="0" fontId="104" fillId="35" borderId="45" xfId="0" applyFont="1" applyFill="1" applyBorder="1" applyAlignment="1">
      <alignment horizontal="center"/>
    </xf>
    <xf numFmtId="0" fontId="105" fillId="10" borderId="45" xfId="0" applyFont="1" applyFill="1" applyBorder="1" applyAlignment="1">
      <alignment horizontal="center"/>
    </xf>
    <xf numFmtId="0" fontId="93" fillId="33" borderId="24" xfId="0" applyFont="1" applyFill="1" applyBorder="1" applyAlignment="1">
      <alignment horizontal="center"/>
    </xf>
    <xf numFmtId="0" fontId="105" fillId="33" borderId="24" xfId="0" applyFont="1" applyFill="1" applyBorder="1" applyAlignment="1">
      <alignment horizontal="center"/>
    </xf>
    <xf numFmtId="0" fontId="104" fillId="33" borderId="24" xfId="0" applyFont="1" applyFill="1" applyBorder="1" applyAlignment="1">
      <alignment horizontal="center"/>
    </xf>
    <xf numFmtId="0" fontId="104" fillId="33" borderId="43" xfId="0" applyFont="1" applyFill="1" applyBorder="1" applyAlignment="1">
      <alignment horizontal="center"/>
    </xf>
    <xf numFmtId="0" fontId="98" fillId="3" borderId="24" xfId="0" applyFont="1" applyFill="1" applyBorder="1" applyAlignment="1">
      <alignment horizontal="center"/>
    </xf>
    <xf numFmtId="0" fontId="105" fillId="5" borderId="24" xfId="0" applyFont="1" applyFill="1" applyBorder="1" applyAlignment="1">
      <alignment horizontal="center"/>
    </xf>
    <xf numFmtId="0" fontId="105" fillId="10" borderId="24" xfId="0" applyFont="1" applyFill="1" applyBorder="1" applyAlignment="1">
      <alignment horizontal="center"/>
    </xf>
    <xf numFmtId="0" fontId="105" fillId="8" borderId="45" xfId="0" applyFont="1" applyFill="1" applyBorder="1" applyAlignment="1">
      <alignment horizontal="center"/>
    </xf>
    <xf numFmtId="0" fontId="105" fillId="8" borderId="24" xfId="0" applyFont="1" applyFill="1" applyBorder="1" applyAlignment="1">
      <alignment horizontal="center"/>
    </xf>
    <xf numFmtId="0" fontId="104" fillId="10" borderId="42" xfId="0" applyFont="1" applyFill="1" applyBorder="1" applyAlignment="1">
      <alignment/>
    </xf>
    <xf numFmtId="0" fontId="104" fillId="10" borderId="48" xfId="0" applyFont="1" applyFill="1" applyBorder="1" applyAlignment="1">
      <alignment/>
    </xf>
    <xf numFmtId="0" fontId="104" fillId="8" borderId="49" xfId="0" applyFont="1" applyFill="1" applyBorder="1" applyAlignment="1">
      <alignment/>
    </xf>
    <xf numFmtId="0" fontId="104" fillId="8" borderId="42" xfId="0" applyFont="1" applyFill="1" applyBorder="1" applyAlignment="1">
      <alignment/>
    </xf>
    <xf numFmtId="0" fontId="104" fillId="35" borderId="42" xfId="0" applyFont="1" applyFill="1" applyBorder="1" applyAlignment="1">
      <alignment/>
    </xf>
    <xf numFmtId="0" fontId="104" fillId="35" borderId="50" xfId="0" applyFont="1" applyFill="1" applyBorder="1" applyAlignment="1">
      <alignment/>
    </xf>
    <xf numFmtId="0" fontId="108" fillId="47" borderId="46" xfId="0" applyFont="1" applyFill="1" applyBorder="1" applyAlignment="1">
      <alignment horizontal="center"/>
    </xf>
    <xf numFmtId="0" fontId="108" fillId="47" borderId="42" xfId="0" applyFont="1" applyFill="1" applyBorder="1" applyAlignment="1">
      <alignment horizontal="center" vertical="center"/>
    </xf>
    <xf numFmtId="0" fontId="108" fillId="47" borderId="42" xfId="0" applyFont="1" applyFill="1" applyBorder="1" applyAlignment="1">
      <alignment horizontal="center" vertical="center" wrapText="1"/>
    </xf>
    <xf numFmtId="0" fontId="108" fillId="48" borderId="20" xfId="0" applyFont="1" applyFill="1" applyBorder="1" applyAlignment="1">
      <alignment horizontal="center"/>
    </xf>
    <xf numFmtId="0" fontId="108" fillId="19" borderId="45" xfId="0" applyFont="1" applyFill="1" applyBorder="1" applyAlignment="1">
      <alignment horizontal="center"/>
    </xf>
    <xf numFmtId="0" fontId="108" fillId="48" borderId="11" xfId="0" applyFont="1" applyFill="1" applyBorder="1" applyAlignment="1">
      <alignment horizontal="center"/>
    </xf>
    <xf numFmtId="0" fontId="108" fillId="19" borderId="24" xfId="0" applyFont="1" applyFill="1" applyBorder="1" applyAlignment="1">
      <alignment horizontal="center"/>
    </xf>
    <xf numFmtId="0" fontId="108" fillId="48" borderId="22" xfId="0" applyFont="1" applyFill="1" applyBorder="1" applyAlignment="1">
      <alignment horizontal="center"/>
    </xf>
    <xf numFmtId="0" fontId="108" fillId="19" borderId="31" xfId="0" applyFont="1" applyFill="1" applyBorder="1" applyAlignment="1">
      <alignment horizontal="center"/>
    </xf>
    <xf numFmtId="0" fontId="109" fillId="48" borderId="21" xfId="0" applyFont="1" applyFill="1" applyBorder="1" applyAlignment="1">
      <alignment/>
    </xf>
    <xf numFmtId="0" fontId="109" fillId="48" borderId="12" xfId="0" applyFont="1" applyFill="1" applyBorder="1" applyAlignment="1">
      <alignment/>
    </xf>
    <xf numFmtId="0" fontId="109" fillId="48" borderId="23" xfId="0" applyFont="1" applyFill="1" applyBorder="1" applyAlignment="1">
      <alignment/>
    </xf>
    <xf numFmtId="0" fontId="110" fillId="36" borderId="53" xfId="0" applyFont="1" applyFill="1" applyBorder="1" applyAlignment="1">
      <alignment horizontal="center" vertical="center"/>
    </xf>
    <xf numFmtId="0" fontId="110" fillId="36" borderId="54" xfId="0" applyFont="1" applyFill="1" applyBorder="1" applyAlignment="1">
      <alignment horizontal="center" vertical="center"/>
    </xf>
    <xf numFmtId="0" fontId="110" fillId="36" borderId="48" xfId="0" applyFont="1" applyFill="1" applyBorder="1" applyAlignment="1">
      <alignment horizontal="center" vertical="center"/>
    </xf>
    <xf numFmtId="0" fontId="110" fillId="36" borderId="55" xfId="0" applyFont="1" applyFill="1" applyBorder="1" applyAlignment="1">
      <alignment horizontal="center" vertical="center"/>
    </xf>
    <xf numFmtId="0" fontId="110" fillId="36" borderId="56" xfId="0" applyFont="1" applyFill="1" applyBorder="1" applyAlignment="1">
      <alignment horizontal="center" vertical="center"/>
    </xf>
    <xf numFmtId="0" fontId="110" fillId="36" borderId="57" xfId="0" applyFont="1" applyFill="1" applyBorder="1" applyAlignment="1">
      <alignment horizontal="center" vertical="center"/>
    </xf>
    <xf numFmtId="0" fontId="98" fillId="36" borderId="46" xfId="0" applyFont="1" applyFill="1" applyBorder="1" applyAlignment="1">
      <alignment horizontal="center"/>
    </xf>
    <xf numFmtId="0" fontId="98" fillId="36" borderId="58" xfId="0" applyFont="1" applyFill="1" applyBorder="1" applyAlignment="1">
      <alignment horizontal="center"/>
    </xf>
    <xf numFmtId="0" fontId="98" fillId="36" borderId="50" xfId="0" applyFont="1" applyFill="1" applyBorder="1" applyAlignment="1">
      <alignment horizontal="center"/>
    </xf>
    <xf numFmtId="0" fontId="84" fillId="16" borderId="46" xfId="0" applyFont="1" applyFill="1" applyBorder="1" applyAlignment="1">
      <alignment horizontal="center"/>
    </xf>
    <xf numFmtId="0" fontId="84" fillId="16" borderId="58" xfId="0" applyFont="1" applyFill="1" applyBorder="1" applyAlignment="1">
      <alignment horizontal="center"/>
    </xf>
    <xf numFmtId="0" fontId="84" fillId="16" borderId="50" xfId="0" applyFont="1" applyFill="1" applyBorder="1" applyAlignment="1">
      <alignment horizontal="center"/>
    </xf>
    <xf numFmtId="0" fontId="110" fillId="33" borderId="0" xfId="0" applyFont="1" applyFill="1" applyBorder="1" applyAlignment="1">
      <alignment horizontal="center" vertical="center"/>
    </xf>
    <xf numFmtId="0" fontId="111" fillId="36" borderId="53" xfId="0" applyFont="1" applyFill="1" applyBorder="1" applyAlignment="1">
      <alignment horizontal="center" vertical="center"/>
    </xf>
    <xf numFmtId="0" fontId="111" fillId="36" borderId="54" xfId="0" applyFont="1" applyFill="1" applyBorder="1" applyAlignment="1">
      <alignment horizontal="center" vertical="center"/>
    </xf>
    <xf numFmtId="0" fontId="111" fillId="36" borderId="48" xfId="0" applyFont="1" applyFill="1" applyBorder="1" applyAlignment="1">
      <alignment horizontal="center" vertical="center"/>
    </xf>
    <xf numFmtId="0" fontId="111" fillId="36" borderId="55" xfId="0" applyFont="1" applyFill="1" applyBorder="1" applyAlignment="1">
      <alignment horizontal="center" vertical="center"/>
    </xf>
    <xf numFmtId="0" fontId="111" fillId="36" borderId="56" xfId="0" applyFont="1" applyFill="1" applyBorder="1" applyAlignment="1">
      <alignment horizontal="center" vertical="center"/>
    </xf>
    <xf numFmtId="0" fontId="111" fillId="36" borderId="57" xfId="0" applyFont="1" applyFill="1" applyBorder="1" applyAlignment="1">
      <alignment horizontal="center" vertical="center"/>
    </xf>
    <xf numFmtId="0" fontId="0" fillId="10" borderId="11" xfId="0" applyFill="1" applyBorder="1" applyAlignment="1">
      <alignment horizontal="center" vertical="center" wrapText="1"/>
    </xf>
    <xf numFmtId="0" fontId="0" fillId="10" borderId="12" xfId="0" applyFill="1" applyBorder="1" applyAlignment="1">
      <alignment horizontal="center" vertical="center" wrapText="1"/>
    </xf>
    <xf numFmtId="0" fontId="98" fillId="49" borderId="0" xfId="0" applyFont="1" applyFill="1" applyAlignment="1">
      <alignment horizontal="center"/>
    </xf>
    <xf numFmtId="0" fontId="0" fillId="35" borderId="43" xfId="0" applyFill="1" applyBorder="1" applyAlignment="1">
      <alignment horizontal="center" wrapText="1"/>
    </xf>
    <xf numFmtId="0" fontId="0" fillId="35" borderId="59" xfId="0" applyFill="1" applyBorder="1" applyAlignment="1">
      <alignment horizontal="center" wrapText="1"/>
    </xf>
    <xf numFmtId="0" fontId="98" fillId="0" borderId="0" xfId="0" applyFont="1" applyFill="1" applyAlignment="1">
      <alignment horizontal="center"/>
    </xf>
    <xf numFmtId="0" fontId="112" fillId="0" borderId="20" xfId="0" applyFont="1" applyBorder="1" applyAlignment="1">
      <alignment horizontal="center" vertical="center"/>
    </xf>
    <xf numFmtId="0" fontId="112" fillId="0" borderId="60" xfId="0" applyFont="1" applyBorder="1" applyAlignment="1">
      <alignment horizontal="center" vertical="center"/>
    </xf>
    <xf numFmtId="0" fontId="112" fillId="0" borderId="21" xfId="0" applyFont="1" applyBorder="1" applyAlignment="1">
      <alignment horizontal="center" vertical="center"/>
    </xf>
    <xf numFmtId="0" fontId="112" fillId="0" borderId="11" xfId="0" applyFont="1" applyBorder="1" applyAlignment="1">
      <alignment horizontal="center" vertical="center"/>
    </xf>
    <xf numFmtId="0" fontId="112" fillId="0" borderId="10" xfId="0" applyFont="1" applyBorder="1" applyAlignment="1">
      <alignment horizontal="center" vertical="center"/>
    </xf>
    <xf numFmtId="0" fontId="112" fillId="0" borderId="12" xfId="0" applyFont="1" applyBorder="1" applyAlignment="1">
      <alignment horizontal="center" vertical="center"/>
    </xf>
    <xf numFmtId="0" fontId="112" fillId="0" borderId="28" xfId="0" applyFont="1" applyBorder="1" applyAlignment="1">
      <alignment horizontal="center" vertical="center"/>
    </xf>
    <xf numFmtId="0" fontId="112" fillId="0" borderId="61" xfId="0" applyFont="1" applyBorder="1" applyAlignment="1">
      <alignment horizontal="center" vertical="center"/>
    </xf>
    <xf numFmtId="0" fontId="112" fillId="0" borderId="62" xfId="0" applyFont="1" applyBorder="1" applyAlignment="1">
      <alignment horizontal="center" vertical="center"/>
    </xf>
    <xf numFmtId="0" fontId="112" fillId="0" borderId="43" xfId="0" applyFont="1" applyBorder="1" applyAlignment="1">
      <alignment horizontal="center" vertical="center"/>
    </xf>
    <xf numFmtId="0" fontId="112" fillId="0" borderId="63" xfId="0" applyFont="1" applyBorder="1" applyAlignment="1">
      <alignment horizontal="center" vertical="center"/>
    </xf>
    <xf numFmtId="0" fontId="112" fillId="0" borderId="59" xfId="0" applyFont="1" applyBorder="1" applyAlignment="1">
      <alignment horizontal="center" vertical="center"/>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92" fillId="0" borderId="0" xfId="0" applyFont="1" applyAlignment="1">
      <alignment horizontal="lef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Hoja1" xfId="54"/>
    <cellStyle name="Normal_Hoja1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75"/>
          <c:y val="0.219"/>
          <c:w val="0.96575"/>
          <c:h val="0.790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4</c:v>
              </c:pt>
              <c:pt idx="1">
                <c:v>11</c:v>
              </c:pt>
              <c:pt idx="2">
                <c:v>11</c:v>
              </c:pt>
              <c:pt idx="3">
                <c:v>3</c:v>
              </c:pt>
              <c:pt idx="4">
                <c:v>14</c:v>
              </c:pt>
              <c:pt idx="5">
                <c:v>6</c:v>
              </c:pt>
              <c:pt idx="6">
                <c:v>1</c:v>
              </c:pt>
              <c:pt idx="7">
                <c:v>4</c:v>
              </c:pt>
              <c:pt idx="8">
                <c:v>7</c:v>
              </c:pt>
            </c:numLit>
          </c:val>
          <c:smooth val="0"/>
        </c:ser>
        <c:marker val="1"/>
        <c:axId val="44717463"/>
        <c:axId val="66912848"/>
      </c:lineChart>
      <c:catAx>
        <c:axId val="44717463"/>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6912848"/>
        <c:crosses val="autoZero"/>
        <c:auto val="1"/>
        <c:lblOffset val="100"/>
        <c:tickLblSkip val="2"/>
        <c:noMultiLvlLbl val="0"/>
      </c:catAx>
      <c:valAx>
        <c:axId val="66912848"/>
        <c:scaling>
          <c:orientation val="minMax"/>
        </c:scaling>
        <c:axPos val="l"/>
        <c:majorGridlines>
          <c:spPr>
            <a:ln w="3175">
              <a:solidFill>
                <a:srgbClr val="000000"/>
              </a:solidFill>
            </a:ln>
          </c:spPr>
        </c:majorGridlines>
        <c:delete val="1"/>
        <c:majorTickMark val="out"/>
        <c:minorTickMark val="none"/>
        <c:tickLblPos val="nextTo"/>
        <c:crossAx val="44717463"/>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75"/>
        </c:manualLayout>
      </c:layout>
      <c:spPr>
        <a:noFill/>
        <a:ln w="3175">
          <a:noFill/>
        </a:ln>
      </c:spPr>
    </c:title>
    <c:plotArea>
      <c:layout>
        <c:manualLayout>
          <c:xMode val="edge"/>
          <c:yMode val="edge"/>
          <c:x val="0.00375"/>
          <c:y val="0.14475"/>
          <c:w val="0.9675"/>
          <c:h val="0.865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6</c:v>
              </c:pt>
              <c:pt idx="1">
                <c:v>0</c:v>
              </c:pt>
            </c:numLit>
          </c:val>
        </c:ser>
        <c:overlap val="100"/>
        <c:axId val="42302183"/>
        <c:axId val="45175328"/>
      </c:barChart>
      <c:catAx>
        <c:axId val="4230218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45175328"/>
        <c:crosses val="autoZero"/>
        <c:auto val="1"/>
        <c:lblOffset val="100"/>
        <c:tickLblSkip val="1"/>
        <c:noMultiLvlLbl val="0"/>
      </c:catAx>
      <c:valAx>
        <c:axId val="4517532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2302183"/>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4</c:v>
              </c:pt>
              <c:pt idx="1">
                <c:v>2</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w="3175">
          <a:noFill/>
        </a:ln>
      </c:spPr>
    </c:title>
    <c:view3D>
      <c:rotX val="15"/>
      <c:hPercent val="52"/>
      <c:rotY val="20"/>
      <c:depthPercent val="100"/>
      <c:rAngAx val="1"/>
    </c:view3D>
    <c:plotArea>
      <c:layout>
        <c:manualLayout>
          <c:xMode val="edge"/>
          <c:yMode val="edge"/>
          <c:x val="0.008"/>
          <c:y val="0.1425"/>
          <c:w val="0.95925"/>
          <c:h val="0.842"/>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c:v>
              </c:pt>
              <c:pt idx="1">
                <c:v>0</c:v>
              </c:pt>
              <c:pt idx="2">
                <c:v>0</c:v>
              </c:pt>
            </c:numLit>
          </c:val>
          <c:shape val="box"/>
        </c:ser>
        <c:overlap val="100"/>
        <c:shape val="box"/>
        <c:axId val="3924769"/>
        <c:axId val="35322922"/>
      </c:bar3DChart>
      <c:catAx>
        <c:axId val="392476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5322922"/>
        <c:crosses val="autoZero"/>
        <c:auto val="1"/>
        <c:lblOffset val="100"/>
        <c:tickLblSkip val="1"/>
        <c:noMultiLvlLbl val="0"/>
      </c:catAx>
      <c:valAx>
        <c:axId val="353229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924769"/>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075"/>
          <c:w val="0.967"/>
          <c:h val="0.799"/>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2">
                <c:v>8</c:v>
              </c:pt>
            </c:numLit>
          </c:val>
        </c:ser>
        <c:overlap val="100"/>
        <c:axId val="49470843"/>
        <c:axId val="42584404"/>
      </c:barChart>
      <c:catAx>
        <c:axId val="49470843"/>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42584404"/>
        <c:crosses val="autoZero"/>
        <c:auto val="1"/>
        <c:lblOffset val="100"/>
        <c:tickLblSkip val="2"/>
        <c:noMultiLvlLbl val="0"/>
      </c:catAx>
      <c:valAx>
        <c:axId val="42584404"/>
        <c:scaling>
          <c:orientation val="minMax"/>
        </c:scaling>
        <c:axPos val="l"/>
        <c:majorGridlines>
          <c:spPr>
            <a:ln w="3175">
              <a:solidFill>
                <a:srgbClr val="000000"/>
              </a:solidFill>
            </a:ln>
          </c:spPr>
        </c:majorGridlines>
        <c:delete val="1"/>
        <c:majorTickMark val="out"/>
        <c:minorTickMark val="none"/>
        <c:tickLblPos val="nextTo"/>
        <c:crossAx val="49470843"/>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85"/>
        </c:manualLayout>
      </c:layout>
      <c:spPr>
        <a:noFill/>
        <a:ln w="3175">
          <a:noFill/>
        </a:ln>
      </c:spPr>
    </c:title>
    <c:plotArea>
      <c:layout>
        <c:manualLayout>
          <c:xMode val="edge"/>
          <c:yMode val="edge"/>
          <c:x val="0.00375"/>
          <c:y val="0.14025"/>
          <c:w val="0.9675"/>
          <c:h val="0.8692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8</c:v>
              </c:pt>
              <c:pt idx="1">
                <c:v>0</c:v>
              </c:pt>
            </c:numLit>
          </c:val>
        </c:ser>
        <c:overlap val="100"/>
        <c:axId val="47715317"/>
        <c:axId val="26784670"/>
      </c:barChart>
      <c:catAx>
        <c:axId val="4771531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6784670"/>
        <c:crosses val="autoZero"/>
        <c:auto val="1"/>
        <c:lblOffset val="100"/>
        <c:tickLblSkip val="1"/>
        <c:noMultiLvlLbl val="0"/>
      </c:catAx>
      <c:valAx>
        <c:axId val="267846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47715317"/>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w="3175">
          <a:noFill/>
        </a:ln>
      </c:spPr>
    </c:title>
    <c:plotArea>
      <c:layout>
        <c:manualLayout>
          <c:xMode val="edge"/>
          <c:yMode val="edge"/>
          <c:x val="0.2245"/>
          <c:y val="0.13875"/>
          <c:w val="0.5435"/>
          <c:h val="0.732"/>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8</c:v>
              </c:pt>
              <c:pt idx="1">
                <c:v>0</c:v>
              </c:pt>
            </c:numLit>
          </c:val>
        </c:ser>
      </c:pieChart>
      <c:spPr>
        <a:noFill/>
        <a:ln>
          <a:noFill/>
        </a:ln>
      </c:spPr>
    </c:plotArea>
    <c:legend>
      <c:legendPos val="b"/>
      <c:layout>
        <c:manualLayout>
          <c:xMode val="edge"/>
          <c:yMode val="edge"/>
          <c:x val="0.12525"/>
          <c:y val="0.9157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
        </c:manualLayout>
      </c:layout>
      <c:spPr>
        <a:noFill/>
        <a:ln w="3175">
          <a:noFill/>
        </a:ln>
      </c:spPr>
    </c:title>
    <c:view3D>
      <c:rotX val="15"/>
      <c:hPercent val="53"/>
      <c:rotY val="20"/>
      <c:depthPercent val="100"/>
      <c:rAngAx val="1"/>
    </c:view3D>
    <c:plotArea>
      <c:layout>
        <c:manualLayout>
          <c:xMode val="edge"/>
          <c:yMode val="edge"/>
          <c:x val="0.008"/>
          <c:y val="0.15275"/>
          <c:w val="0.95925"/>
          <c:h val="0.8297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8</c:v>
              </c:pt>
              <c:pt idx="1">
                <c:v>0</c:v>
              </c:pt>
              <c:pt idx="2">
                <c:v>0</c:v>
              </c:pt>
            </c:numLit>
          </c:val>
          <c:shape val="box"/>
        </c:ser>
        <c:overlap val="100"/>
        <c:shape val="box"/>
        <c:axId val="39735439"/>
        <c:axId val="22074632"/>
      </c:bar3DChart>
      <c:catAx>
        <c:axId val="3973543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22074632"/>
        <c:crosses val="autoZero"/>
        <c:auto val="1"/>
        <c:lblOffset val="100"/>
        <c:tickLblSkip val="1"/>
        <c:noMultiLvlLbl val="0"/>
      </c:catAx>
      <c:valAx>
        <c:axId val="2207463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9735439"/>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333333"/>
                </a:solidFill>
                <a:latin typeface="Calibri"/>
                <a:ea typeface="Calibri"/>
                <a:cs typeface="Calibri"/>
              </a:rPr>
              <a:t>
</a:t>
            </a:r>
            <a:r>
              <a:rPr lang="en-US" cap="none" sz="1400" b="1" i="0" u="none" baseline="0">
                <a:solidFill>
                  <a:srgbClr val="333333"/>
                </a:solidFill>
                <a:latin typeface="Calibri"/>
                <a:ea typeface="Calibri"/>
                <a:cs typeface="Calibri"/>
              </a:rPr>
              <a:t>PERTENENCIA SOCIOLINGÜÍSTICA OCTUBRE DE 2022 
</a:t>
            </a:r>
          </a:p>
        </c:rich>
      </c:tx>
      <c:layout>
        <c:manualLayout>
          <c:xMode val="factor"/>
          <c:yMode val="factor"/>
          <c:x val="0"/>
          <c:y val="0.01475"/>
        </c:manualLayout>
      </c:layout>
      <c:spPr>
        <a:noFill/>
        <a:ln w="25400">
          <a:solidFill>
            <a:srgbClr val="FF8080"/>
          </a:solidFill>
        </a:ln>
      </c:spPr>
    </c:title>
    <c:view3D>
      <c:rotX val="15"/>
      <c:hPercent val="23"/>
      <c:rotY val="20"/>
      <c:depthPercent val="100"/>
      <c:rAngAx val="1"/>
    </c:view3D>
    <c:plotArea>
      <c:layout>
        <c:manualLayout>
          <c:xMode val="edge"/>
          <c:yMode val="edge"/>
          <c:x val="0.02475"/>
          <c:y val="0.24075"/>
          <c:w val="0.9635"/>
          <c:h val="0.7575"/>
        </c:manualLayout>
      </c:layout>
      <c:bar3DChart>
        <c:barDir val="col"/>
        <c:grouping val="stacked"/>
        <c:varyColors val="0"/>
        <c:ser>
          <c:idx val="0"/>
          <c:order val="0"/>
          <c:tx>
            <c:v>OCTUBRE</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
              <c:pt idx="0">
                <c:v>1 ACHI</c:v>
              </c:pt>
            </c:strLit>
          </c:cat>
          <c:val>
            <c:numLit>
              <c:ptCount val="1"/>
              <c:pt idx="0">
                <c:v>0</c:v>
              </c:pt>
            </c:numLit>
          </c:val>
          <c:shape val="box"/>
        </c:ser>
        <c:overlap val="100"/>
        <c:shape val="box"/>
        <c:axId val="64453961"/>
        <c:axId val="43214738"/>
      </c:bar3DChart>
      <c:catAx>
        <c:axId val="64453961"/>
        <c:scaling>
          <c:orientation val="minMax"/>
        </c:scaling>
        <c:axPos val="b"/>
        <c:delete val="0"/>
        <c:numFmt formatCode="General" sourceLinked="1"/>
        <c:majorTickMark val="none"/>
        <c:minorTickMark val="none"/>
        <c:tickLblPos val="nextTo"/>
        <c:spPr>
          <a:ln w="3175">
            <a:noFill/>
          </a:ln>
        </c:spPr>
        <c:txPr>
          <a:bodyPr vert="horz" rot="-2700000"/>
          <a:lstStyle/>
          <a:p>
            <a:pPr>
              <a:defRPr lang="en-US" cap="none" sz="900" b="1" i="0" u="none" baseline="0">
                <a:solidFill>
                  <a:srgbClr val="333333"/>
                </a:solidFill>
              </a:defRPr>
            </a:pPr>
          </a:p>
        </c:txPr>
        <c:crossAx val="43214738"/>
        <c:crosses val="autoZero"/>
        <c:auto val="1"/>
        <c:lblOffset val="100"/>
        <c:tickLblSkip val="1"/>
        <c:noMultiLvlLbl val="0"/>
      </c:catAx>
      <c:valAx>
        <c:axId val="4321473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1" i="0" u="none" baseline="0">
                <a:solidFill>
                  <a:srgbClr val="333333"/>
                </a:solidFill>
                <a:latin typeface="Calibri"/>
                <a:ea typeface="Calibri"/>
                <a:cs typeface="Calibri"/>
              </a:defRPr>
            </a:pPr>
          </a:p>
        </c:txPr>
        <c:crossAx val="64453961"/>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 DEL MES DE ENERO A SEPTIEMBRE 2021</a:t>
            </a:r>
          </a:p>
        </c:rich>
      </c:tx>
      <c:layout>
        <c:manualLayout>
          <c:xMode val="factor"/>
          <c:yMode val="factor"/>
          <c:x val="-0.0045"/>
          <c:y val="-0.00825"/>
        </c:manualLayout>
      </c:layout>
      <c:spPr>
        <a:noFill/>
        <a:ln w="3175">
          <a:noFill/>
        </a:ln>
      </c:spPr>
    </c:title>
    <c:plotArea>
      <c:layout>
        <c:manualLayout>
          <c:xMode val="edge"/>
          <c:yMode val="edge"/>
          <c:x val="0.00375"/>
          <c:y val="0.231"/>
          <c:w val="0.97"/>
          <c:h val="0.778"/>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41</c:v>
              </c:pt>
              <c:pt idx="1">
                <c:v>21</c:v>
              </c:pt>
            </c:numLit>
          </c:val>
        </c:ser>
        <c:overlap val="100"/>
        <c:axId val="65344721"/>
        <c:axId val="51231578"/>
      </c:barChart>
      <c:catAx>
        <c:axId val="6534472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1231578"/>
        <c:crosses val="autoZero"/>
        <c:auto val="1"/>
        <c:lblOffset val="100"/>
        <c:tickLblSkip val="1"/>
        <c:noMultiLvlLbl val="0"/>
      </c:catAx>
      <c:valAx>
        <c:axId val="5123157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5344721"/>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175"/>
          <c:y val="-0.01"/>
        </c:manualLayout>
      </c:layout>
      <c:spPr>
        <a:noFill/>
        <a:ln w="3175">
          <a:noFill/>
        </a:ln>
      </c:spPr>
    </c:title>
    <c:plotArea>
      <c:layout>
        <c:manualLayout>
          <c:xMode val="edge"/>
          <c:yMode val="edge"/>
          <c:x val="0.005"/>
          <c:y val="0.111"/>
          <c:w val="0.97275"/>
          <c:h val="0.782"/>
        </c:manualLayout>
      </c:layout>
      <c:barChart>
        <c:barDir val="col"/>
        <c:grouping val="clustered"/>
        <c:varyColors val="0"/>
        <c:ser>
          <c:idx val="0"/>
          <c:order val="0"/>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12700">
                <a:solidFill>
                  <a:srgbClr val="000000"/>
                </a:solidFill>
              </a:ln>
            </c:spPr>
          </c:dPt>
          <c:dPt>
            <c:idx val="1"/>
            <c:invertIfNegative val="0"/>
            <c:spPr>
              <a:solidFill>
                <a:srgbClr val="376092"/>
              </a:solidFill>
              <a:ln w="12700">
                <a:solidFill>
                  <a:srgbClr val="000000"/>
                </a:solidFill>
              </a:ln>
            </c:spPr>
          </c:dPt>
          <c:cat>
            <c:strLit>
              <c:ptCount val="6"/>
              <c:pt idx="0">
                <c:v>MAYA</c:v>
              </c:pt>
              <c:pt idx="1">
                <c:v>XINCA</c:v>
              </c:pt>
              <c:pt idx="2">
                <c:v>GARÍFUNA</c:v>
              </c:pt>
              <c:pt idx="3">
                <c:v>MESTIZO/LADINO</c:v>
              </c:pt>
              <c:pt idx="4">
                <c:v>OTRO </c:v>
              </c:pt>
              <c:pt idx="5">
                <c:v>NO ESPECIFICÓ</c:v>
              </c:pt>
            </c:strLit>
          </c:cat>
          <c:val>
            <c:numLit>
              <c:ptCount val="6"/>
              <c:pt idx="0">
                <c:v>3</c:v>
              </c:pt>
              <c:pt idx="1">
                <c:v>0</c:v>
              </c:pt>
              <c:pt idx="2">
                <c:v>0</c:v>
              </c:pt>
              <c:pt idx="3">
                <c:v>13</c:v>
              </c:pt>
              <c:pt idx="4">
                <c:v>2</c:v>
              </c:pt>
              <c:pt idx="5">
                <c:v>44</c:v>
              </c:pt>
            </c:numLit>
          </c:val>
        </c:ser>
        <c:gapWidth val="100"/>
        <c:axId val="58431019"/>
        <c:axId val="56117124"/>
      </c:barChart>
      <c:catAx>
        <c:axId val="58431019"/>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6117124"/>
        <c:crosses val="autoZero"/>
        <c:auto val="1"/>
        <c:lblOffset val="100"/>
        <c:tickLblSkip val="1"/>
        <c:noMultiLvlLbl val="0"/>
      </c:catAx>
      <c:valAx>
        <c:axId val="561171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431019"/>
        <c:crossesAt val="1"/>
        <c:crossBetween val="between"/>
        <c:dispUnits/>
      </c:valAx>
      <c:spPr>
        <a:noFill/>
        <a:ln>
          <a:noFill/>
        </a:ln>
      </c:spPr>
    </c:plotArea>
    <c:legend>
      <c:legendPos val="b"/>
      <c:layout>
        <c:manualLayout>
          <c:xMode val="edge"/>
          <c:yMode val="edge"/>
          <c:x val="0.069"/>
          <c:y val="0.91025"/>
          <c:w val="0.85625"/>
          <c:h val="0.069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425"/>
          <c:y val="-0.01075"/>
        </c:manualLayout>
      </c:layout>
      <c:spPr>
        <a:noFill/>
        <a:ln w="3175">
          <a:noFill/>
        </a:ln>
      </c:spPr>
    </c:title>
    <c:view3D>
      <c:rotX val="15"/>
      <c:hPercent val="47"/>
      <c:rotY val="20"/>
      <c:depthPercent val="100"/>
      <c:rAngAx val="1"/>
    </c:view3D>
    <c:plotArea>
      <c:layout>
        <c:manualLayout>
          <c:xMode val="edge"/>
          <c:yMode val="edge"/>
          <c:x val="0"/>
          <c:y val="0.161"/>
          <c:w val="0.9685"/>
          <c:h val="0.829"/>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60</c:v>
              </c:pt>
              <c:pt idx="1">
                <c:v>1</c:v>
              </c:pt>
              <c:pt idx="2">
                <c:v>0</c:v>
              </c:pt>
            </c:numLit>
          </c:val>
          <c:shape val="box"/>
        </c:ser>
        <c:overlap val="100"/>
        <c:shape val="box"/>
        <c:axId val="35292069"/>
        <c:axId val="49193166"/>
      </c:bar3DChart>
      <c:catAx>
        <c:axId val="35292069"/>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9193166"/>
        <c:crosses val="autoZero"/>
        <c:auto val="1"/>
        <c:lblOffset val="100"/>
        <c:tickLblSkip val="1"/>
        <c:noMultiLvlLbl val="0"/>
      </c:catAx>
      <c:valAx>
        <c:axId val="4919316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5292069"/>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75"/>
        </c:manualLayout>
      </c:layout>
      <c:spPr>
        <a:noFill/>
        <a:ln w="3175">
          <a:noFill/>
        </a:ln>
      </c:spPr>
    </c:title>
    <c:plotArea>
      <c:layout>
        <c:manualLayout>
          <c:xMode val="edge"/>
          <c:yMode val="edge"/>
          <c:x val="0.0135"/>
          <c:y val="0.221"/>
          <c:w val="0.967"/>
          <c:h val="0.789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0">
                <c:v>3</c:v>
              </c:pt>
            </c:numLit>
          </c:val>
        </c:ser>
        <c:overlap val="100"/>
        <c:axId val="40085311"/>
        <c:axId val="25223480"/>
      </c:barChart>
      <c:catAx>
        <c:axId val="40085311"/>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25223480"/>
        <c:crosses val="autoZero"/>
        <c:auto val="1"/>
        <c:lblOffset val="100"/>
        <c:tickLblSkip val="2"/>
        <c:noMultiLvlLbl val="0"/>
      </c:catAx>
      <c:valAx>
        <c:axId val="25223480"/>
        <c:scaling>
          <c:orientation val="minMax"/>
        </c:scaling>
        <c:axPos val="l"/>
        <c:majorGridlines>
          <c:spPr>
            <a:ln w="3175">
              <a:solidFill>
                <a:srgbClr val="000000"/>
              </a:solidFill>
            </a:ln>
          </c:spPr>
        </c:majorGridlines>
        <c:delete val="1"/>
        <c:majorTickMark val="out"/>
        <c:minorTickMark val="none"/>
        <c:tickLblPos val="nextTo"/>
        <c:crossAx val="40085311"/>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SOLICITUDES DE INFORMACIÓN POR SEXO</a:t>
            </a:r>
          </a:p>
        </c:rich>
      </c:tx>
      <c:layout>
        <c:manualLayout>
          <c:xMode val="factor"/>
          <c:yMode val="factor"/>
          <c:x val="-0.0025"/>
          <c:y val="-0.0045"/>
        </c:manualLayout>
      </c:layout>
      <c:spPr>
        <a:noFill/>
        <a:ln>
          <a:noFill/>
        </a:ln>
      </c:spPr>
    </c:title>
    <c:plotArea>
      <c:layout>
        <c:manualLayout>
          <c:xMode val="edge"/>
          <c:yMode val="edge"/>
          <c:x val="0.00375"/>
          <c:y val="0.149"/>
          <c:w val="0.9675"/>
          <c:h val="0.8615"/>
        </c:manualLayout>
      </c:layout>
      <c:barChart>
        <c:barDir val="col"/>
        <c:grouping val="stacked"/>
        <c:varyColors val="0"/>
        <c:ser>
          <c:idx val="0"/>
          <c:order val="0"/>
          <c:spPr>
            <a:solidFill>
              <a:srgbClr val="D99694"/>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AC090"/>
              </a:solidFill>
              <a:ln w="12700">
                <a:solidFill>
                  <a:srgbClr val="000000"/>
                </a:solidFill>
              </a:ln>
            </c:spPr>
          </c:dPt>
          <c:dPt>
            <c:idx val="1"/>
            <c:invertIfNegative val="0"/>
            <c:spPr>
              <a:solidFill>
                <a:srgbClr val="B3A2C7"/>
              </a:solidFill>
              <a:ln w="12700">
                <a:solidFill>
                  <a:srgbClr val="000000"/>
                </a:solidFill>
              </a:ln>
            </c:spPr>
          </c:dPt>
          <c:cat>
            <c:strLit>
              <c:ptCount val="2"/>
              <c:pt idx="0">
                <c:v>MUJERES </c:v>
              </c:pt>
              <c:pt idx="1">
                <c:v>HOMBRES</c:v>
              </c:pt>
            </c:strLit>
          </c:cat>
          <c:val>
            <c:numLit>
              <c:ptCount val="2"/>
              <c:pt idx="0">
                <c:v>3</c:v>
              </c:pt>
              <c:pt idx="1">
                <c:v>0</c:v>
              </c:pt>
            </c:numLit>
          </c:val>
        </c:ser>
        <c:overlap val="100"/>
        <c:axId val="25684729"/>
        <c:axId val="29835970"/>
      </c:barChart>
      <c:catAx>
        <c:axId val="2568472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9835970"/>
        <c:crosses val="autoZero"/>
        <c:auto val="1"/>
        <c:lblOffset val="100"/>
        <c:tickLblSkip val="1"/>
        <c:noMultiLvlLbl val="0"/>
      </c:catAx>
      <c:valAx>
        <c:axId val="2983597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5684729"/>
        <c:crossesAt val="1"/>
        <c:crossBetween val="between"/>
        <c:dispUnits/>
      </c:valAx>
      <c:spPr>
        <a:noFill/>
        <a:ln>
          <a:noFill/>
        </a:ln>
      </c:spPr>
    </c:plotArea>
    <c:plotVisOnly val="1"/>
    <c:dispBlanksAs val="gap"/>
    <c:showDLblsOverMax val="0"/>
  </c:chart>
  <c:spPr>
    <a:solidFill>
      <a:srgbClr val="FFFFFF"/>
    </a:solidFill>
    <a:ln w="3175">
      <a:solidFill>
        <a:srgbClr val="00CC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TIPO DE RESOLUCIÓN DE SOLICITUDES</a:t>
            </a:r>
          </a:p>
        </c:rich>
      </c:tx>
      <c:layout>
        <c:manualLayout>
          <c:xMode val="factor"/>
          <c:yMode val="factor"/>
          <c:x val="-0.00225"/>
          <c:y val="-0.0095"/>
        </c:manualLayout>
      </c:layout>
      <c:spPr>
        <a:noFill/>
        <a:ln>
          <a:noFill/>
        </a:ln>
      </c:spPr>
    </c:title>
    <c:plotArea>
      <c:layout>
        <c:manualLayout>
          <c:xMode val="edge"/>
          <c:yMode val="edge"/>
          <c:x val="0.22775"/>
          <c:y val="0.13925"/>
          <c:w val="0.541"/>
          <c:h val="0.73125"/>
        </c:manualLayout>
      </c:layout>
      <c:pieChart>
        <c:varyColors val="1"/>
        <c:ser>
          <c:idx val="0"/>
          <c:order val="0"/>
          <c:spPr>
            <a:solidFill>
              <a:srgbClr val="92D05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2D050"/>
              </a:solidFill>
              <a:ln w="12700">
                <a:solidFill>
                  <a:srgbClr val="000000"/>
                </a:solidFill>
              </a:ln>
            </c:spPr>
          </c:dPt>
          <c:dPt>
            <c:idx val="1"/>
            <c:spPr>
              <a:solidFill>
                <a:srgbClr val="376092"/>
              </a:solidFill>
              <a:ln w="12700">
                <a:solidFill>
                  <a:srgbClr val="000000"/>
                </a:solidFill>
              </a:ln>
            </c:spPr>
          </c:dPt>
          <c:cat>
            <c:strLit>
              <c:ptCount val="2"/>
              <c:pt idx="0">
                <c:v>ENTREGA/POSITIVA</c:v>
              </c:pt>
              <c:pt idx="1">
                <c:v>NEGATIVA POR INEXISTENCIA</c:v>
              </c:pt>
            </c:strLit>
          </c:cat>
          <c:val>
            <c:numLit>
              <c:ptCount val="2"/>
              <c:pt idx="0">
                <c:v>2</c:v>
              </c:pt>
              <c:pt idx="1">
                <c:v>1</c:v>
              </c:pt>
            </c:numLit>
          </c:val>
        </c:ser>
      </c:pieChart>
      <c:spPr>
        <a:noFill/>
        <a:ln>
          <a:noFill/>
        </a:ln>
      </c:spPr>
    </c:plotArea>
    <c:legend>
      <c:legendPos val="b"/>
      <c:layout>
        <c:manualLayout>
          <c:xMode val="edge"/>
          <c:yMode val="edge"/>
          <c:x val="0.123"/>
          <c:y val="0.91525"/>
          <c:w val="0.7425"/>
          <c:h val="0.065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FF660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333333"/>
                </a:solidFill>
                <a:latin typeface="Calibri"/>
                <a:ea typeface="Calibri"/>
                <a:cs typeface="Calibri"/>
              </a:rPr>
              <a:t>MEDIO DE INGRESO DE SOLICITUDES DE INFORMACIÓN </a:t>
            </a:r>
          </a:p>
        </c:rich>
      </c:tx>
      <c:layout>
        <c:manualLayout>
          <c:xMode val="factor"/>
          <c:yMode val="factor"/>
          <c:x val="-0.00225"/>
          <c:y val="-0.01025"/>
        </c:manualLayout>
      </c:layout>
      <c:spPr>
        <a:noFill/>
        <a:ln>
          <a:noFill/>
        </a:ln>
      </c:spPr>
    </c:title>
    <c:view3D>
      <c:rotX val="15"/>
      <c:hPercent val="52"/>
      <c:rotY val="20"/>
      <c:depthPercent val="100"/>
      <c:rAngAx val="1"/>
    </c:view3D>
    <c:plotArea>
      <c:layout>
        <c:manualLayout>
          <c:xMode val="edge"/>
          <c:yMode val="edge"/>
          <c:x val="0"/>
          <c:y val="0.144"/>
          <c:w val="0.973"/>
          <c:h val="0.84625"/>
        </c:manualLayout>
      </c:layout>
      <c:bar3DChart>
        <c:barDir val="col"/>
        <c:grouping val="stacked"/>
        <c:varyColors val="0"/>
        <c:ser>
          <c:idx val="0"/>
          <c:order val="0"/>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3"/>
              <c:pt idx="0">
                <c:v>ELECTRÓNICA</c:v>
              </c:pt>
              <c:pt idx="1">
                <c:v>ESCRITA</c:v>
              </c:pt>
              <c:pt idx="2">
                <c:v>VERBAL</c:v>
              </c:pt>
            </c:strLit>
          </c:cat>
          <c:val>
            <c:numLit>
              <c:ptCount val="3"/>
              <c:pt idx="0">
                <c:v>3</c:v>
              </c:pt>
              <c:pt idx="1">
                <c:v>0</c:v>
              </c:pt>
              <c:pt idx="2">
                <c:v>0</c:v>
              </c:pt>
            </c:numLit>
          </c:val>
          <c:shape val="box"/>
        </c:ser>
        <c:overlap val="100"/>
        <c:shape val="box"/>
        <c:axId val="88275"/>
        <c:axId val="794476"/>
      </c:bar3DChart>
      <c:catAx>
        <c:axId val="88275"/>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794476"/>
        <c:crosses val="autoZero"/>
        <c:auto val="1"/>
        <c:lblOffset val="100"/>
        <c:tickLblSkip val="1"/>
        <c:noMultiLvlLbl val="0"/>
      </c:catAx>
      <c:valAx>
        <c:axId val="79447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88275"/>
        <c:crossesAt val="1"/>
        <c:crossBetween val="between"/>
        <c:dispUnits/>
      </c:valAx>
      <c:spPr>
        <a:noFill/>
        <a:ln w="12700">
          <a:solidFill>
            <a:srgbClr val="00FFFF"/>
          </a:solidFill>
        </a:ln>
      </c:spPr>
    </c:plotArea>
    <c:floor>
      <c:spPr>
        <a:noFill/>
        <a:ln w="3175">
          <a:no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NUMERO DE SOLICITUDES RECIBIDAS POR MES</a:t>
            </a:r>
          </a:p>
        </c:rich>
      </c:tx>
      <c:layout>
        <c:manualLayout>
          <c:xMode val="factor"/>
          <c:yMode val="factor"/>
          <c:x val="-0.0015"/>
          <c:y val="-0.0085"/>
        </c:manualLayout>
      </c:layout>
      <c:spPr>
        <a:noFill/>
        <a:ln w="3175">
          <a:noFill/>
        </a:ln>
      </c:spPr>
    </c:title>
    <c:plotArea>
      <c:layout>
        <c:manualLayout>
          <c:xMode val="edge"/>
          <c:yMode val="edge"/>
          <c:x val="0.0135"/>
          <c:y val="0.21525"/>
          <c:w val="0.967"/>
          <c:h val="0.79425"/>
        </c:manualLayout>
      </c:layout>
      <c:barChart>
        <c:barDir val="col"/>
        <c:grouping val="stacked"/>
        <c:varyColors val="0"/>
        <c:ser>
          <c:idx val="0"/>
          <c:order val="0"/>
          <c:spPr>
            <a:solidFill>
              <a:srgbClr val="8064A2"/>
            </a:solidFill>
            <a:ln w="254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showLegendKey val="0"/>
            <c:showVal val="1"/>
            <c:showBubbleSize val="0"/>
            <c:showCatName val="0"/>
            <c:showSerName val="0"/>
            <c:showPercent val="0"/>
          </c:dLbls>
          <c:cat>
            <c:strLit>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Lit>
              <c:ptCount val="12"/>
              <c:pt idx="1">
                <c:v>6</c:v>
              </c:pt>
            </c:numLit>
          </c:val>
        </c:ser>
        <c:overlap val="100"/>
        <c:axId val="7150285"/>
        <c:axId val="64352566"/>
      </c:barChart>
      <c:catAx>
        <c:axId val="7150285"/>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4352566"/>
        <c:crosses val="autoZero"/>
        <c:auto val="1"/>
        <c:lblOffset val="100"/>
        <c:tickLblSkip val="2"/>
        <c:noMultiLvlLbl val="0"/>
      </c:catAx>
      <c:valAx>
        <c:axId val="64352566"/>
        <c:scaling>
          <c:orientation val="minMax"/>
        </c:scaling>
        <c:axPos val="l"/>
        <c:majorGridlines>
          <c:spPr>
            <a:ln w="3175">
              <a:solidFill>
                <a:srgbClr val="000000"/>
              </a:solidFill>
            </a:ln>
          </c:spPr>
        </c:majorGridlines>
        <c:delete val="1"/>
        <c:majorTickMark val="out"/>
        <c:minorTickMark val="none"/>
        <c:tickLblPos val="nextTo"/>
        <c:crossAx val="7150285"/>
        <c:crossesAt val="1"/>
        <c:crossBetween val="between"/>
        <c:dispUnits/>
      </c:valAx>
      <c:spPr>
        <a:solidFill>
          <a:srgbClr val="B9CDE5"/>
        </a:solidFill>
        <a:ln w="3175">
          <a:noFill/>
        </a:ln>
      </c:spPr>
    </c:plotArea>
    <c:plotVisOnly val="1"/>
    <c:dispBlanksAs val="gap"/>
    <c:showDLblsOverMax val="0"/>
  </c:chart>
  <c:spPr>
    <a:solidFill>
      <a:srgbClr val="FAC090"/>
    </a:solidFill>
    <a:ln w="3175">
      <a:solidFill>
        <a:srgbClr val="99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695325</xdr:rowOff>
    </xdr:from>
    <xdr:to>
      <xdr:col>10</xdr:col>
      <xdr:colOff>190500</xdr:colOff>
      <xdr:row>21</xdr:row>
      <xdr:rowOff>85725</xdr:rowOff>
    </xdr:to>
    <xdr:graphicFrame>
      <xdr:nvGraphicFramePr>
        <xdr:cNvPr id="1" name="Gráfico 1"/>
        <xdr:cNvGraphicFramePr/>
      </xdr:nvGraphicFramePr>
      <xdr:xfrm>
        <a:off x="4171950" y="5295900"/>
        <a:ext cx="6076950" cy="22574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5524500" y="9782175"/>
        <a:ext cx="4324350" cy="2371725"/>
      </xdr:xfrm>
      <a:graphic>
        <a:graphicData uri="http://schemas.openxmlformats.org/drawingml/2006/chart">
          <c:chart xmlns:c="http://schemas.openxmlformats.org/drawingml/2006/chart" r:id="rId2"/>
        </a:graphicData>
      </a:graphic>
    </xdr:graphicFrame>
    <xdr:clientData/>
  </xdr:twoCellAnchor>
  <xdr:twoCellAnchor>
    <xdr:from>
      <xdr:col>9</xdr:col>
      <xdr:colOff>400050</xdr:colOff>
      <xdr:row>48</xdr:row>
      <xdr:rowOff>28575</xdr:rowOff>
    </xdr:from>
    <xdr:to>
      <xdr:col>16</xdr:col>
      <xdr:colOff>638175</xdr:colOff>
      <xdr:row>60</xdr:row>
      <xdr:rowOff>38100</xdr:rowOff>
    </xdr:to>
    <xdr:graphicFrame>
      <xdr:nvGraphicFramePr>
        <xdr:cNvPr id="3" name="Gráfico 10"/>
        <xdr:cNvGraphicFramePr/>
      </xdr:nvGraphicFramePr>
      <xdr:xfrm>
        <a:off x="9696450" y="14706600"/>
        <a:ext cx="5191125" cy="29527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172075" y="19402425"/>
        <a:ext cx="4667250" cy="273367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3837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19925"/>
        <a:ext cx="4057650" cy="220980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4109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449675"/>
        <a:ext cx="4400550" cy="28575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286000"/>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067550"/>
        <a:ext cx="4057650" cy="2276475"/>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5252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563975"/>
        <a:ext cx="4400550" cy="2895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10</xdr:row>
      <xdr:rowOff>523875</xdr:rowOff>
    </xdr:from>
    <xdr:to>
      <xdr:col>10</xdr:col>
      <xdr:colOff>514350</xdr:colOff>
      <xdr:row>21</xdr:row>
      <xdr:rowOff>85725</xdr:rowOff>
    </xdr:to>
    <xdr:graphicFrame>
      <xdr:nvGraphicFramePr>
        <xdr:cNvPr id="1" name="Gráfico 1"/>
        <xdr:cNvGraphicFramePr/>
      </xdr:nvGraphicFramePr>
      <xdr:xfrm>
        <a:off x="4867275" y="2552700"/>
        <a:ext cx="6134100" cy="2333625"/>
      </xdr:xfrm>
      <a:graphic>
        <a:graphicData uri="http://schemas.openxmlformats.org/drawingml/2006/chart">
          <c:chart xmlns:c="http://schemas.openxmlformats.org/drawingml/2006/chart" r:id="rId1"/>
        </a:graphicData>
      </a:graphic>
    </xdr:graphicFrame>
    <xdr:clientData/>
  </xdr:twoCellAnchor>
  <xdr:twoCellAnchor>
    <xdr:from>
      <xdr:col>5</xdr:col>
      <xdr:colOff>885825</xdr:colOff>
      <xdr:row>29</xdr:row>
      <xdr:rowOff>47625</xdr:rowOff>
    </xdr:from>
    <xdr:to>
      <xdr:col>9</xdr:col>
      <xdr:colOff>552450</xdr:colOff>
      <xdr:row>39</xdr:row>
      <xdr:rowOff>57150</xdr:rowOff>
    </xdr:to>
    <xdr:graphicFrame>
      <xdr:nvGraphicFramePr>
        <xdr:cNvPr id="2" name="Gráfico 9"/>
        <xdr:cNvGraphicFramePr/>
      </xdr:nvGraphicFramePr>
      <xdr:xfrm>
        <a:off x="6219825" y="7115175"/>
        <a:ext cx="4057650" cy="2343150"/>
      </xdr:xfrm>
      <a:graphic>
        <a:graphicData uri="http://schemas.openxmlformats.org/drawingml/2006/chart">
          <c:chart xmlns:c="http://schemas.openxmlformats.org/drawingml/2006/chart" r:id="rId2"/>
        </a:graphicData>
      </a:graphic>
    </xdr:graphicFrame>
    <xdr:clientData/>
  </xdr:twoCellAnchor>
  <xdr:twoCellAnchor>
    <xdr:from>
      <xdr:col>5</xdr:col>
      <xdr:colOff>866775</xdr:colOff>
      <xdr:row>47</xdr:row>
      <xdr:rowOff>123825</xdr:rowOff>
    </xdr:from>
    <xdr:to>
      <xdr:col>9</xdr:col>
      <xdr:colOff>666750</xdr:colOff>
      <xdr:row>59</xdr:row>
      <xdr:rowOff>104775</xdr:rowOff>
    </xdr:to>
    <xdr:graphicFrame>
      <xdr:nvGraphicFramePr>
        <xdr:cNvPr id="3" name="Gráfico 10"/>
        <xdr:cNvGraphicFramePr/>
      </xdr:nvGraphicFramePr>
      <xdr:xfrm>
        <a:off x="6200775" y="11639550"/>
        <a:ext cx="4191000" cy="3105150"/>
      </xdr:xfrm>
      <a:graphic>
        <a:graphicData uri="http://schemas.openxmlformats.org/drawingml/2006/chart">
          <c:chart xmlns:c="http://schemas.openxmlformats.org/drawingml/2006/chart" r:id="rId3"/>
        </a:graphicData>
      </a:graphic>
    </xdr:graphicFrame>
    <xdr:clientData/>
  </xdr:twoCellAnchor>
  <xdr:twoCellAnchor>
    <xdr:from>
      <xdr:col>5</xdr:col>
      <xdr:colOff>533400</xdr:colOff>
      <xdr:row>68</xdr:row>
      <xdr:rowOff>180975</xdr:rowOff>
    </xdr:from>
    <xdr:to>
      <xdr:col>9</xdr:col>
      <xdr:colOff>542925</xdr:colOff>
      <xdr:row>82</xdr:row>
      <xdr:rowOff>219075</xdr:rowOff>
    </xdr:to>
    <xdr:graphicFrame>
      <xdr:nvGraphicFramePr>
        <xdr:cNvPr id="4" name="Gráfico 11"/>
        <xdr:cNvGraphicFramePr/>
      </xdr:nvGraphicFramePr>
      <xdr:xfrm>
        <a:off x="5867400" y="16678275"/>
        <a:ext cx="4400550" cy="293370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276225</xdr:colOff>
      <xdr:row>9</xdr:row>
      <xdr:rowOff>57150</xdr:rowOff>
    </xdr:from>
    <xdr:to>
      <xdr:col>12</xdr:col>
      <xdr:colOff>2257425</xdr:colOff>
      <xdr:row>30</xdr:row>
      <xdr:rowOff>9525</xdr:rowOff>
    </xdr:to>
    <xdr:graphicFrame>
      <xdr:nvGraphicFramePr>
        <xdr:cNvPr id="1" name="Gráfico 11"/>
        <xdr:cNvGraphicFramePr/>
      </xdr:nvGraphicFramePr>
      <xdr:xfrm>
        <a:off x="4048125" y="1905000"/>
        <a:ext cx="8077200" cy="3952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T91"/>
  <sheetViews>
    <sheetView zoomScale="70" zoomScaleNormal="70" zoomScalePageLayoutView="0" workbookViewId="0" topLeftCell="A51">
      <selection activeCell="S51" sqref="S51:T56"/>
    </sheetView>
  </sheetViews>
  <sheetFormatPr defaultColWidth="11.421875" defaultRowHeight="15"/>
  <cols>
    <col min="1" max="1" width="7.28125" style="0" customWidth="1"/>
    <col min="2" max="2" width="17.421875" style="81" customWidth="1"/>
    <col min="3" max="3" width="13.00390625" style="0" bestFit="1" customWidth="1"/>
    <col min="4" max="4" width="13.421875" style="0" customWidth="1"/>
    <col min="5" max="6" width="18.421875" style="0" customWidth="1"/>
    <col min="7" max="7" width="24.57421875" style="0" bestFit="1" customWidth="1"/>
    <col min="9" max="9" width="15.421875" style="0" bestFit="1" customWidth="1"/>
    <col min="11" max="11" width="2.8515625" style="0" customWidth="1"/>
    <col min="12" max="12" width="3.7109375" style="0" customWidth="1"/>
    <col min="13" max="13" width="4.140625" style="0" customWidth="1"/>
    <col min="14" max="14" width="29.28125" style="0" customWidth="1"/>
    <col min="18" max="18" width="3.7109375" style="0" customWidth="1"/>
    <col min="19" max="19" width="21.140625" style="0" bestFit="1" customWidth="1"/>
  </cols>
  <sheetData>
    <row r="2" ht="78.75">
      <c r="Q2" s="190" t="s">
        <v>649</v>
      </c>
    </row>
    <row r="3" spans="3:17" ht="53.25" thickBot="1">
      <c r="C3" s="81"/>
      <c r="D3" s="81"/>
      <c r="E3" s="81"/>
      <c r="F3" s="81"/>
      <c r="G3" s="81"/>
      <c r="H3" s="81"/>
      <c r="I3" s="81"/>
      <c r="J3" s="81"/>
      <c r="K3" s="81"/>
      <c r="L3" s="81"/>
      <c r="Q3" s="190" t="s">
        <v>650</v>
      </c>
    </row>
    <row r="4" spans="3:17" ht="52.5">
      <c r="C4" s="381" t="s">
        <v>770</v>
      </c>
      <c r="D4" s="382"/>
      <c r="E4" s="382"/>
      <c r="F4" s="382"/>
      <c r="G4" s="382"/>
      <c r="H4" s="382"/>
      <c r="I4" s="382"/>
      <c r="J4" s="383"/>
      <c r="Q4" s="190" t="s">
        <v>650</v>
      </c>
    </row>
    <row r="5" spans="3:17" ht="79.5" thickBot="1">
      <c r="C5" s="384"/>
      <c r="D5" s="385"/>
      <c r="E5" s="385"/>
      <c r="F5" s="385"/>
      <c r="G5" s="385"/>
      <c r="H5" s="385"/>
      <c r="I5" s="385"/>
      <c r="J5" s="386"/>
      <c r="Q5" s="190" t="s">
        <v>649</v>
      </c>
    </row>
    <row r="6" spans="3:10" ht="21.75" thickBot="1">
      <c r="C6" s="387" t="s">
        <v>766</v>
      </c>
      <c r="D6" s="388"/>
      <c r="E6" s="388"/>
      <c r="F6" s="388"/>
      <c r="G6" s="388"/>
      <c r="H6" s="388"/>
      <c r="I6" s="388"/>
      <c r="J6" s="389"/>
    </row>
    <row r="7" spans="3:10" ht="15.75" thickBot="1">
      <c r="C7" s="390" t="s">
        <v>769</v>
      </c>
      <c r="D7" s="391"/>
      <c r="E7" s="391"/>
      <c r="F7" s="391"/>
      <c r="G7" s="391"/>
      <c r="H7" s="391"/>
      <c r="I7" s="391"/>
      <c r="J7" s="392"/>
    </row>
    <row r="10" ht="15.75" thickBot="1"/>
    <row r="11" spans="3:10" ht="75.75" thickBot="1">
      <c r="C11" s="286" t="s">
        <v>757</v>
      </c>
      <c r="D11" s="287" t="s">
        <v>767</v>
      </c>
      <c r="E11" s="270"/>
      <c r="F11" s="270"/>
      <c r="G11" s="270"/>
      <c r="J11" s="81"/>
    </row>
    <row r="12" spans="3:7" ht="15">
      <c r="C12" s="280" t="s">
        <v>52</v>
      </c>
      <c r="D12" s="275">
        <v>4</v>
      </c>
      <c r="E12" s="273"/>
      <c r="F12" s="270"/>
      <c r="G12" s="270"/>
    </row>
    <row r="13" spans="3:7" ht="15">
      <c r="C13" s="281" t="s">
        <v>53</v>
      </c>
      <c r="D13" s="276">
        <v>11</v>
      </c>
      <c r="E13" s="270"/>
      <c r="F13" s="270"/>
      <c r="G13" s="270"/>
    </row>
    <row r="14" spans="3:7" ht="15">
      <c r="C14" s="281" t="s">
        <v>54</v>
      </c>
      <c r="D14" s="276">
        <v>11</v>
      </c>
      <c r="E14" s="270"/>
      <c r="F14" s="270"/>
      <c r="G14" s="270"/>
    </row>
    <row r="15" spans="3:7" ht="15">
      <c r="C15" s="281" t="s">
        <v>55</v>
      </c>
      <c r="D15" s="276">
        <v>3</v>
      </c>
      <c r="E15" s="270"/>
      <c r="F15" s="270"/>
      <c r="G15" s="270"/>
    </row>
    <row r="16" spans="3:7" ht="15">
      <c r="C16" s="281" t="s">
        <v>56</v>
      </c>
      <c r="D16" s="276">
        <v>14</v>
      </c>
      <c r="E16" s="270"/>
      <c r="F16" s="270"/>
      <c r="G16" s="270"/>
    </row>
    <row r="17" spans="3:7" ht="15">
      <c r="C17" s="281" t="s">
        <v>57</v>
      </c>
      <c r="D17" s="276">
        <v>6</v>
      </c>
      <c r="E17" s="270"/>
      <c r="F17" s="270"/>
      <c r="G17" s="270"/>
    </row>
    <row r="18" spans="3:7" ht="15">
      <c r="C18" s="281" t="s">
        <v>58</v>
      </c>
      <c r="D18" s="276">
        <v>1</v>
      </c>
      <c r="E18" s="270"/>
      <c r="F18" s="270"/>
      <c r="G18" s="270"/>
    </row>
    <row r="19" spans="3:7" ht="15">
      <c r="C19" s="281" t="s">
        <v>59</v>
      </c>
      <c r="D19" s="276">
        <v>4</v>
      </c>
      <c r="E19" s="270"/>
      <c r="F19" s="270"/>
      <c r="G19" s="270"/>
    </row>
    <row r="20" spans="3:7" ht="15">
      <c r="C20" s="281" t="s">
        <v>60</v>
      </c>
      <c r="D20" s="276">
        <v>7</v>
      </c>
      <c r="E20" s="270"/>
      <c r="F20" s="270"/>
      <c r="G20" s="270"/>
    </row>
    <row r="21" spans="3:7" ht="15">
      <c r="C21" s="281" t="s">
        <v>61</v>
      </c>
      <c r="D21" s="268"/>
      <c r="E21" s="270"/>
      <c r="F21" s="270"/>
      <c r="G21" s="270"/>
    </row>
    <row r="22" spans="3:7" ht="15">
      <c r="C22" s="281" t="s">
        <v>62</v>
      </c>
      <c r="D22" s="268"/>
      <c r="E22" s="270"/>
      <c r="F22" s="270"/>
      <c r="G22" s="270"/>
    </row>
    <row r="23" spans="3:7" ht="15.75" thickBot="1">
      <c r="C23" s="282" t="s">
        <v>63</v>
      </c>
      <c r="D23" s="269"/>
      <c r="E23" s="270"/>
      <c r="F23" s="270"/>
      <c r="G23" s="270"/>
    </row>
    <row r="24" spans="3:7" ht="19.5" thickBot="1">
      <c r="C24" s="298" t="s">
        <v>64</v>
      </c>
      <c r="D24" s="299">
        <f>SUM(D12:D23)</f>
        <v>61</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44.25" customHeight="1" thickBot="1">
      <c r="B30" s="81"/>
      <c r="C30" s="283" t="s">
        <v>757</v>
      </c>
      <c r="D30" s="284" t="s">
        <v>754</v>
      </c>
      <c r="E30" s="284" t="s">
        <v>755</v>
      </c>
    </row>
    <row r="31" spans="2:5" s="165" customFormat="1" ht="15.75">
      <c r="B31" s="81"/>
      <c r="C31" s="310" t="s">
        <v>52</v>
      </c>
      <c r="D31" s="277">
        <v>3</v>
      </c>
      <c r="E31" s="288">
        <v>1</v>
      </c>
    </row>
    <row r="32" spans="2:5" s="165" customFormat="1" ht="15.75">
      <c r="B32" s="81"/>
      <c r="C32" s="311" t="s">
        <v>53</v>
      </c>
      <c r="D32" s="278">
        <v>7</v>
      </c>
      <c r="E32" s="289">
        <v>4</v>
      </c>
    </row>
    <row r="33" spans="2:5" s="165" customFormat="1" ht="15.75">
      <c r="B33" s="81"/>
      <c r="C33" s="311" t="s">
        <v>54</v>
      </c>
      <c r="D33" s="278">
        <v>10</v>
      </c>
      <c r="E33" s="289">
        <v>1</v>
      </c>
    </row>
    <row r="34" spans="2:5" s="165" customFormat="1" ht="15.75">
      <c r="B34" s="81"/>
      <c r="C34" s="311" t="s">
        <v>55</v>
      </c>
      <c r="D34" s="278">
        <v>3</v>
      </c>
      <c r="E34" s="289">
        <v>0</v>
      </c>
    </row>
    <row r="35" spans="2:5" s="165" customFormat="1" ht="15.75">
      <c r="B35" s="81"/>
      <c r="C35" s="311" t="s">
        <v>56</v>
      </c>
      <c r="D35" s="278">
        <v>8</v>
      </c>
      <c r="E35" s="289">
        <v>6</v>
      </c>
    </row>
    <row r="36" spans="2:5" s="165" customFormat="1" ht="15.75">
      <c r="B36" s="81"/>
      <c r="C36" s="311" t="s">
        <v>57</v>
      </c>
      <c r="D36" s="278">
        <v>3</v>
      </c>
      <c r="E36" s="289">
        <v>3</v>
      </c>
    </row>
    <row r="37" spans="2:5" s="165" customFormat="1" ht="15.75">
      <c r="B37" s="81"/>
      <c r="C37" s="311" t="s">
        <v>58</v>
      </c>
      <c r="D37" s="278">
        <v>0</v>
      </c>
      <c r="E37" s="289">
        <v>1</v>
      </c>
    </row>
    <row r="38" spans="2:5" s="165" customFormat="1" ht="15.75">
      <c r="B38" s="81"/>
      <c r="C38" s="311" t="s">
        <v>59</v>
      </c>
      <c r="D38" s="278">
        <v>2</v>
      </c>
      <c r="E38" s="289">
        <v>2</v>
      </c>
    </row>
    <row r="39" spans="2:5" s="165" customFormat="1" ht="15.75">
      <c r="B39" s="81"/>
      <c r="C39" s="311" t="s">
        <v>60</v>
      </c>
      <c r="D39" s="278">
        <v>5</v>
      </c>
      <c r="E39" s="289">
        <v>3</v>
      </c>
    </row>
    <row r="40" spans="2:5" s="165" customFormat="1" ht="15">
      <c r="B40" s="81"/>
      <c r="C40" s="312" t="s">
        <v>61</v>
      </c>
      <c r="D40" s="53"/>
      <c r="E40" s="53"/>
    </row>
    <row r="41" spans="2:5" s="165" customFormat="1" ht="15.75" thickBot="1">
      <c r="B41" s="81"/>
      <c r="C41" s="312" t="s">
        <v>62</v>
      </c>
      <c r="D41" s="53"/>
      <c r="E41" s="53"/>
    </row>
    <row r="42" spans="2:8" s="165" customFormat="1" ht="22.5" customHeight="1" thickBot="1">
      <c r="B42" s="81"/>
      <c r="C42" s="313" t="s">
        <v>63</v>
      </c>
      <c r="D42" s="54"/>
      <c r="E42" s="54"/>
      <c r="G42" s="303" t="s">
        <v>756</v>
      </c>
      <c r="H42" s="303">
        <v>41</v>
      </c>
    </row>
    <row r="43" spans="2:8" s="165" customFormat="1" ht="30.75" customHeight="1" thickBot="1">
      <c r="B43" s="81"/>
      <c r="C43" s="298" t="s">
        <v>64</v>
      </c>
      <c r="D43" s="299">
        <f>SUM(D31:D42)</f>
        <v>41</v>
      </c>
      <c r="E43" s="299">
        <f>SUM(E31:E42)</f>
        <v>21</v>
      </c>
      <c r="G43" s="274" t="s">
        <v>755</v>
      </c>
      <c r="H43" s="274">
        <v>21</v>
      </c>
    </row>
    <row r="44" s="165" customFormat="1" ht="15">
      <c r="B44" s="81"/>
    </row>
    <row r="45" s="165" customFormat="1" ht="58.5" customHeight="1">
      <c r="B45" s="81"/>
    </row>
    <row r="46" s="165" customFormat="1" ht="15">
      <c r="B46" s="81"/>
    </row>
    <row r="47" spans="3:7" ht="15" customHeight="1">
      <c r="C47" s="393"/>
      <c r="D47" s="393"/>
      <c r="E47" s="393"/>
      <c r="F47" s="393"/>
      <c r="G47" s="393"/>
    </row>
    <row r="48" spans="3:7" ht="15.75" customHeight="1" thickBot="1">
      <c r="C48" s="393"/>
      <c r="D48" s="393"/>
      <c r="E48" s="393"/>
      <c r="F48" s="393"/>
      <c r="G48" s="393"/>
    </row>
    <row r="49" spans="3:9" ht="15.75" thickBot="1">
      <c r="C49" s="283" t="s">
        <v>51</v>
      </c>
      <c r="D49" s="284" t="s">
        <v>771</v>
      </c>
      <c r="E49" s="284" t="s">
        <v>772</v>
      </c>
      <c r="F49" s="284" t="s">
        <v>773</v>
      </c>
      <c r="G49" s="284" t="s">
        <v>774</v>
      </c>
      <c r="H49" s="284" t="s">
        <v>775</v>
      </c>
      <c r="I49" s="284" t="s">
        <v>776</v>
      </c>
    </row>
    <row r="50" spans="3:9" ht="35.25" customHeight="1" thickBot="1">
      <c r="C50" s="280" t="s">
        <v>52</v>
      </c>
      <c r="D50" s="319"/>
      <c r="E50" s="291"/>
      <c r="F50" s="315"/>
      <c r="G50" s="317">
        <v>2</v>
      </c>
      <c r="H50" s="324"/>
      <c r="I50" s="327">
        <v>2</v>
      </c>
    </row>
    <row r="51" spans="3:20" ht="19.5" thickBot="1">
      <c r="C51" s="281" t="s">
        <v>53</v>
      </c>
      <c r="D51" s="320"/>
      <c r="E51" s="292"/>
      <c r="F51" s="316"/>
      <c r="G51" s="318">
        <v>2</v>
      </c>
      <c r="H51" s="325"/>
      <c r="I51" s="328">
        <v>9</v>
      </c>
      <c r="S51" s="321" t="s">
        <v>777</v>
      </c>
      <c r="T51" s="329">
        <v>3</v>
      </c>
    </row>
    <row r="52" spans="3:20" ht="19.5" thickBot="1">
      <c r="C52" s="281" t="s">
        <v>54</v>
      </c>
      <c r="D52" s="320"/>
      <c r="E52" s="292"/>
      <c r="F52" s="316"/>
      <c r="G52" s="318">
        <v>1</v>
      </c>
      <c r="H52" s="325"/>
      <c r="I52" s="328">
        <v>10</v>
      </c>
      <c r="S52" s="314" t="s">
        <v>772</v>
      </c>
      <c r="T52" s="330">
        <v>0</v>
      </c>
    </row>
    <row r="53" spans="3:20" ht="19.5" thickBot="1">
      <c r="C53" s="281" t="s">
        <v>55</v>
      </c>
      <c r="D53" s="320"/>
      <c r="E53" s="292"/>
      <c r="F53" s="316"/>
      <c r="G53" s="318">
        <v>1</v>
      </c>
      <c r="H53" s="325"/>
      <c r="I53" s="328">
        <v>2</v>
      </c>
      <c r="S53" s="323" t="s">
        <v>773</v>
      </c>
      <c r="T53" s="331">
        <v>0</v>
      </c>
    </row>
    <row r="54" spans="3:20" ht="19.5" thickBot="1">
      <c r="C54" s="281" t="s">
        <v>56</v>
      </c>
      <c r="D54" s="320">
        <v>1</v>
      </c>
      <c r="E54" s="292"/>
      <c r="F54" s="316"/>
      <c r="G54" s="318">
        <v>2</v>
      </c>
      <c r="H54" s="325">
        <v>1</v>
      </c>
      <c r="I54" s="328">
        <v>10</v>
      </c>
      <c r="S54" s="322" t="s">
        <v>774</v>
      </c>
      <c r="T54" s="332">
        <v>13</v>
      </c>
    </row>
    <row r="55" spans="3:20" ht="19.5" thickBot="1">
      <c r="C55" s="281" t="s">
        <v>57</v>
      </c>
      <c r="D55" s="320"/>
      <c r="E55" s="292"/>
      <c r="F55" s="316"/>
      <c r="G55" s="318"/>
      <c r="H55" s="325">
        <v>1</v>
      </c>
      <c r="I55" s="328">
        <v>5</v>
      </c>
      <c r="S55" s="335" t="s">
        <v>778</v>
      </c>
      <c r="T55" s="336">
        <v>2</v>
      </c>
    </row>
    <row r="56" spans="3:20" ht="19.5" thickBot="1">
      <c r="C56" s="281" t="s">
        <v>58</v>
      </c>
      <c r="D56" s="320"/>
      <c r="E56" s="292"/>
      <c r="F56" s="316"/>
      <c r="G56" s="318"/>
      <c r="H56" s="325"/>
      <c r="I56" s="328">
        <v>1</v>
      </c>
      <c r="S56" s="326" t="s">
        <v>779</v>
      </c>
      <c r="T56" s="333">
        <v>44</v>
      </c>
    </row>
    <row r="57" spans="3:20" ht="18.75">
      <c r="C57" s="281" t="s">
        <v>59</v>
      </c>
      <c r="D57" s="320"/>
      <c r="E57" s="292"/>
      <c r="F57" s="316"/>
      <c r="G57" s="318">
        <v>1</v>
      </c>
      <c r="H57" s="325"/>
      <c r="I57" s="328">
        <v>3</v>
      </c>
      <c r="T57" s="334"/>
    </row>
    <row r="58" spans="3:9" ht="15">
      <c r="C58" s="281" t="s">
        <v>60</v>
      </c>
      <c r="D58" s="320">
        <v>2</v>
      </c>
      <c r="E58" s="292"/>
      <c r="F58" s="316"/>
      <c r="G58" s="318">
        <v>4</v>
      </c>
      <c r="H58" s="325"/>
      <c r="I58" s="328">
        <v>2</v>
      </c>
    </row>
    <row r="59" spans="3:9" ht="15">
      <c r="C59" s="312" t="s">
        <v>61</v>
      </c>
      <c r="D59" s="53"/>
      <c r="E59" s="53"/>
      <c r="F59" s="53"/>
      <c r="G59" s="53"/>
      <c r="H59" s="53"/>
      <c r="I59" s="53"/>
    </row>
    <row r="60" spans="3:9" ht="15">
      <c r="C60" s="312" t="s">
        <v>62</v>
      </c>
      <c r="D60" s="53"/>
      <c r="E60" s="53"/>
      <c r="F60" s="53"/>
      <c r="G60" s="53"/>
      <c r="H60" s="53"/>
      <c r="I60" s="53"/>
    </row>
    <row r="61" spans="3:9" ht="15.75" thickBot="1">
      <c r="C61" s="313" t="s">
        <v>63</v>
      </c>
      <c r="D61" s="54"/>
      <c r="E61" s="54"/>
      <c r="F61" s="54"/>
      <c r="G61" s="54"/>
      <c r="H61" s="54"/>
      <c r="I61" s="54"/>
    </row>
    <row r="62" spans="3:9" ht="19.5" thickBot="1">
      <c r="C62" s="298" t="s">
        <v>64</v>
      </c>
      <c r="D62" s="299">
        <f aca="true" t="shared" si="0" ref="D62:I62">SUM(D50:D58)</f>
        <v>3</v>
      </c>
      <c r="E62" s="299">
        <f t="shared" si="0"/>
        <v>0</v>
      </c>
      <c r="F62" s="299">
        <f t="shared" si="0"/>
        <v>0</v>
      </c>
      <c r="G62" s="299">
        <f t="shared" si="0"/>
        <v>13</v>
      </c>
      <c r="H62" s="299">
        <f t="shared" si="0"/>
        <v>2</v>
      </c>
      <c r="I62" s="299">
        <f t="shared" si="0"/>
        <v>44</v>
      </c>
    </row>
    <row r="63" spans="7:8" ht="15.75">
      <c r="G63" s="279"/>
      <c r="H63" s="279"/>
    </row>
    <row r="69" ht="15.75" thickBot="1"/>
    <row r="70" spans="2:5" ht="15.75" thickBot="1">
      <c r="B70" s="283" t="s">
        <v>51</v>
      </c>
      <c r="C70" s="284" t="s">
        <v>762</v>
      </c>
      <c r="D70" s="285" t="s">
        <v>763</v>
      </c>
      <c r="E70" s="284" t="s">
        <v>764</v>
      </c>
    </row>
    <row r="71" spans="2:5" ht="15">
      <c r="B71" s="280" t="s">
        <v>52</v>
      </c>
      <c r="C71" s="294">
        <v>4</v>
      </c>
      <c r="D71" s="296">
        <v>0</v>
      </c>
      <c r="E71" s="301">
        <v>0</v>
      </c>
    </row>
    <row r="72" spans="2:5" ht="15">
      <c r="B72" s="281" t="s">
        <v>53</v>
      </c>
      <c r="C72" s="295">
        <v>11</v>
      </c>
      <c r="D72" s="297">
        <v>0</v>
      </c>
      <c r="E72" s="302">
        <v>0</v>
      </c>
    </row>
    <row r="73" spans="2:5" ht="15">
      <c r="B73" s="281" t="s">
        <v>54</v>
      </c>
      <c r="C73" s="295">
        <v>11</v>
      </c>
      <c r="D73" s="297">
        <v>0</v>
      </c>
      <c r="E73" s="302">
        <v>0</v>
      </c>
    </row>
    <row r="74" spans="2:5" ht="15">
      <c r="B74" s="281" t="s">
        <v>55</v>
      </c>
      <c r="C74" s="295">
        <v>3</v>
      </c>
      <c r="D74" s="297">
        <v>0</v>
      </c>
      <c r="E74" s="302">
        <v>0</v>
      </c>
    </row>
    <row r="75" spans="2:5" ht="15">
      <c r="B75" s="281" t="s">
        <v>56</v>
      </c>
      <c r="C75" s="295">
        <v>13</v>
      </c>
      <c r="D75" s="297">
        <v>1</v>
      </c>
      <c r="E75" s="302">
        <v>0</v>
      </c>
    </row>
    <row r="76" spans="2:5" ht="15">
      <c r="B76" s="281" t="s">
        <v>57</v>
      </c>
      <c r="C76" s="295">
        <v>6</v>
      </c>
      <c r="D76" s="297">
        <v>0</v>
      </c>
      <c r="E76" s="302">
        <v>0</v>
      </c>
    </row>
    <row r="77" spans="2:5" ht="15">
      <c r="B77" s="281" t="s">
        <v>58</v>
      </c>
      <c r="C77" s="295">
        <v>1</v>
      </c>
      <c r="D77" s="297">
        <v>0</v>
      </c>
      <c r="E77" s="302">
        <v>0</v>
      </c>
    </row>
    <row r="78" spans="2:5" ht="15">
      <c r="B78" s="281" t="s">
        <v>59</v>
      </c>
      <c r="C78" s="295">
        <v>4</v>
      </c>
      <c r="D78" s="297">
        <v>0</v>
      </c>
      <c r="E78" s="302">
        <v>0</v>
      </c>
    </row>
    <row r="79" spans="2:5" ht="15">
      <c r="B79" s="281" t="s">
        <v>60</v>
      </c>
      <c r="C79" s="295">
        <v>7</v>
      </c>
      <c r="D79" s="297">
        <v>0</v>
      </c>
      <c r="E79" s="302">
        <v>0</v>
      </c>
    </row>
    <row r="80" spans="2:5" ht="15">
      <c r="B80" s="281" t="s">
        <v>61</v>
      </c>
      <c r="C80" s="53"/>
      <c r="D80" s="271"/>
      <c r="E80" s="53"/>
    </row>
    <row r="81" spans="2:5" ht="15">
      <c r="B81" s="281" t="s">
        <v>62</v>
      </c>
      <c r="C81" s="53"/>
      <c r="D81" s="271"/>
      <c r="E81" s="53"/>
    </row>
    <row r="82" spans="2:5" ht="15.75" thickBot="1">
      <c r="B82" s="282" t="s">
        <v>63</v>
      </c>
      <c r="C82" s="54"/>
      <c r="D82" s="272"/>
      <c r="E82" s="54"/>
    </row>
    <row r="83" spans="2:5" ht="19.5" thickBot="1">
      <c r="B83" s="298" t="s">
        <v>64</v>
      </c>
      <c r="C83" s="299">
        <f>SUM(C71:C82)</f>
        <v>60</v>
      </c>
      <c r="D83" s="300">
        <f>SUM(D71:D82)</f>
        <v>1</v>
      </c>
      <c r="E83" s="299">
        <f>SUM(E71:E82)</f>
        <v>0</v>
      </c>
    </row>
    <row r="87" ht="15.75" thickBot="1"/>
    <row r="88" spans="7:8" ht="15.75" thickBot="1">
      <c r="G88" s="304" t="s">
        <v>765</v>
      </c>
      <c r="H88" s="305">
        <v>60</v>
      </c>
    </row>
    <row r="89" spans="7:8" ht="15.75" thickBot="1">
      <c r="G89" s="306" t="s">
        <v>763</v>
      </c>
      <c r="H89" s="307">
        <v>1</v>
      </c>
    </row>
    <row r="90" spans="7:8" ht="15.75" thickBot="1">
      <c r="G90" s="308" t="s">
        <v>764</v>
      </c>
      <c r="H90" s="309">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1">
      <selection activeCell="E89" sqref="E89"/>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4" t="s">
        <v>833</v>
      </c>
      <c r="D4" s="395"/>
      <c r="E4" s="395"/>
      <c r="F4" s="395"/>
      <c r="G4" s="395"/>
      <c r="H4" s="395"/>
      <c r="I4" s="395"/>
      <c r="J4" s="396"/>
    </row>
    <row r="5" spans="3:10" ht="15.75" customHeight="1" thickBot="1">
      <c r="C5" s="397"/>
      <c r="D5" s="398"/>
      <c r="E5" s="398"/>
      <c r="F5" s="398"/>
      <c r="G5" s="398"/>
      <c r="H5" s="398"/>
      <c r="I5" s="398"/>
      <c r="J5" s="399"/>
    </row>
    <row r="6" spans="3:10" ht="21.75" thickBot="1">
      <c r="C6" s="387" t="s">
        <v>766</v>
      </c>
      <c r="D6" s="388"/>
      <c r="E6" s="388"/>
      <c r="F6" s="388"/>
      <c r="G6" s="388"/>
      <c r="H6" s="388"/>
      <c r="I6" s="388"/>
      <c r="J6" s="389"/>
    </row>
    <row r="7" spans="3:10" ht="15.75" thickBot="1">
      <c r="C7" s="390" t="s">
        <v>768</v>
      </c>
      <c r="D7" s="391"/>
      <c r="E7" s="391"/>
      <c r="F7" s="391"/>
      <c r="G7" s="391"/>
      <c r="H7" s="391"/>
      <c r="I7" s="391"/>
      <c r="J7" s="392"/>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834</v>
      </c>
      <c r="D13" s="359"/>
      <c r="E13" s="270"/>
      <c r="F13" s="270"/>
      <c r="G13" s="270"/>
    </row>
    <row r="14" spans="3:7" ht="18.75">
      <c r="C14" s="311" t="s">
        <v>54</v>
      </c>
      <c r="D14" s="359">
        <v>8</v>
      </c>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8</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834</v>
      </c>
      <c r="D32" s="358"/>
      <c r="E32" s="359"/>
    </row>
    <row r="33" spans="2:5" s="165" customFormat="1" ht="21">
      <c r="B33" s="81"/>
      <c r="C33" s="311" t="s">
        <v>54</v>
      </c>
      <c r="D33" s="358">
        <v>8</v>
      </c>
      <c r="E33" s="359">
        <v>0</v>
      </c>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8</v>
      </c>
    </row>
    <row r="43" spans="2:8" s="165" customFormat="1" ht="16.5" customHeight="1" thickBot="1">
      <c r="B43" s="81"/>
      <c r="C43" s="298" t="s">
        <v>64</v>
      </c>
      <c r="D43" s="299">
        <f>SUM(D31:D42)</f>
        <v>8</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3"/>
      <c r="D47" s="393"/>
      <c r="E47" s="393"/>
      <c r="F47" s="393"/>
      <c r="G47" s="393"/>
    </row>
    <row r="48" spans="3:7" ht="15.75" customHeight="1" thickBot="1">
      <c r="C48" s="393"/>
      <c r="D48" s="393"/>
      <c r="E48" s="393"/>
      <c r="F48" s="393"/>
      <c r="G48" s="393"/>
    </row>
    <row r="49" spans="3:5" ht="45.75" thickBot="1">
      <c r="C49" s="283" t="s">
        <v>51</v>
      </c>
      <c r="D49" s="284" t="s">
        <v>758</v>
      </c>
      <c r="E49" s="284" t="s">
        <v>759</v>
      </c>
    </row>
    <row r="50" spans="3:5" ht="18.75">
      <c r="C50" s="310" t="s">
        <v>52</v>
      </c>
      <c r="D50" s="353"/>
      <c r="E50" s="361"/>
    </row>
    <row r="51" spans="3:5" ht="18.75">
      <c r="C51" s="311" t="s">
        <v>834</v>
      </c>
      <c r="D51" s="360"/>
      <c r="E51" s="362"/>
    </row>
    <row r="52" spans="3:8" ht="18.75">
      <c r="C52" s="311" t="s">
        <v>54</v>
      </c>
      <c r="D52" s="360">
        <v>8</v>
      </c>
      <c r="E52" s="362">
        <v>0</v>
      </c>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8</v>
      </c>
    </row>
    <row r="62" spans="3:8" ht="19.5" thickBot="1">
      <c r="C62" s="298" t="s">
        <v>64</v>
      </c>
      <c r="D62" s="299">
        <f>SUM(D50:D61)</f>
        <v>8</v>
      </c>
      <c r="E62" s="299">
        <f>SUM(E50:E61)</f>
        <v>0</v>
      </c>
      <c r="G62" s="293" t="s">
        <v>761</v>
      </c>
      <c r="H62" s="330">
        <v>0</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c r="D72" s="351"/>
      <c r="E72" s="352"/>
    </row>
    <row r="73" spans="2:5" ht="18.75">
      <c r="B73" s="311" t="s">
        <v>54</v>
      </c>
      <c r="C73" s="353">
        <v>8</v>
      </c>
      <c r="D73" s="351">
        <v>0</v>
      </c>
      <c r="E73" s="352">
        <v>0</v>
      </c>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8</v>
      </c>
      <c r="D83" s="300">
        <f>SUM(D71:D82)</f>
        <v>0</v>
      </c>
      <c r="E83" s="299">
        <f>SUM(E71:E82)</f>
        <v>0</v>
      </c>
    </row>
    <row r="87" ht="15.75" thickBot="1"/>
    <row r="88" spans="7:8" ht="16.5" thickBot="1">
      <c r="G88" s="363" t="s">
        <v>765</v>
      </c>
      <c r="H88" s="364">
        <v>8</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dimension ref="B2:M37"/>
  <sheetViews>
    <sheetView tabSelected="1" zoomScale="90" zoomScaleNormal="90" zoomScalePageLayoutView="0" workbookViewId="0" topLeftCell="A1">
      <selection activeCell="B8" sqref="B8:D34"/>
    </sheetView>
  </sheetViews>
  <sheetFormatPr defaultColWidth="11.421875" defaultRowHeight="15"/>
  <cols>
    <col min="2" max="2" width="6.7109375" style="182" customWidth="1"/>
    <col min="3" max="3" width="22.421875" style="0" customWidth="1"/>
    <col min="4" max="4" width="16.00390625" style="0" customWidth="1"/>
    <col min="13" max="13" width="34.7109375" style="0" customWidth="1"/>
  </cols>
  <sheetData>
    <row r="1" ht="15.75" thickBot="1"/>
    <row r="2" spans="6:13" ht="15">
      <c r="F2" s="381" t="s">
        <v>859</v>
      </c>
      <c r="G2" s="382"/>
      <c r="H2" s="382"/>
      <c r="I2" s="382"/>
      <c r="J2" s="382"/>
      <c r="K2" s="382"/>
      <c r="L2" s="382"/>
      <c r="M2" s="383"/>
    </row>
    <row r="3" spans="6:13" ht="15.75" thickBot="1">
      <c r="F3" s="384"/>
      <c r="G3" s="385"/>
      <c r="H3" s="385"/>
      <c r="I3" s="385"/>
      <c r="J3" s="385"/>
      <c r="K3" s="385"/>
      <c r="L3" s="385"/>
      <c r="M3" s="386"/>
    </row>
    <row r="4" spans="6:13" ht="21.75" thickBot="1">
      <c r="F4" s="387" t="s">
        <v>766</v>
      </c>
      <c r="G4" s="388"/>
      <c r="H4" s="388"/>
      <c r="I4" s="388"/>
      <c r="J4" s="388"/>
      <c r="K4" s="388"/>
      <c r="L4" s="388"/>
      <c r="M4" s="389"/>
    </row>
    <row r="5" spans="6:13" ht="15.75" thickBot="1">
      <c r="F5" s="390" t="s">
        <v>769</v>
      </c>
      <c r="G5" s="391"/>
      <c r="H5" s="391"/>
      <c r="I5" s="391"/>
      <c r="J5" s="391"/>
      <c r="K5" s="391"/>
      <c r="L5" s="391"/>
      <c r="M5" s="392"/>
    </row>
    <row r="7" ht="15.75" thickBot="1"/>
    <row r="8" spans="2:4" ht="15.75" thickBot="1">
      <c r="B8" s="369" t="s">
        <v>857</v>
      </c>
      <c r="C8" s="370" t="s">
        <v>835</v>
      </c>
      <c r="D8" s="371" t="s">
        <v>861</v>
      </c>
    </row>
    <row r="9" spans="2:4" ht="15">
      <c r="B9" s="372">
        <v>1</v>
      </c>
      <c r="C9" s="378" t="s">
        <v>836</v>
      </c>
      <c r="D9" s="373"/>
    </row>
    <row r="10" spans="2:4" ht="15">
      <c r="B10" s="374">
        <v>2</v>
      </c>
      <c r="C10" s="379" t="s">
        <v>837</v>
      </c>
      <c r="D10" s="375"/>
    </row>
    <row r="11" spans="2:4" ht="15">
      <c r="B11" s="374">
        <v>3</v>
      </c>
      <c r="C11" s="379" t="s">
        <v>838</v>
      </c>
      <c r="D11" s="375"/>
    </row>
    <row r="12" spans="2:4" ht="15">
      <c r="B12" s="374">
        <v>4</v>
      </c>
      <c r="C12" s="379" t="s">
        <v>830</v>
      </c>
      <c r="D12" s="375"/>
    </row>
    <row r="13" spans="2:4" ht="15">
      <c r="B13" s="374">
        <v>5</v>
      </c>
      <c r="C13" s="379" t="s">
        <v>839</v>
      </c>
      <c r="D13" s="375"/>
    </row>
    <row r="14" spans="2:4" ht="15">
      <c r="B14" s="374">
        <v>6</v>
      </c>
      <c r="C14" s="379" t="s">
        <v>840</v>
      </c>
      <c r="D14" s="375"/>
    </row>
    <row r="15" spans="2:4" ht="15">
      <c r="B15" s="374">
        <v>7</v>
      </c>
      <c r="C15" s="379" t="s">
        <v>841</v>
      </c>
      <c r="D15" s="375"/>
    </row>
    <row r="16" spans="2:4" ht="15">
      <c r="B16" s="374">
        <v>8</v>
      </c>
      <c r="C16" s="379" t="s">
        <v>842</v>
      </c>
      <c r="D16" s="375"/>
    </row>
    <row r="17" spans="2:4" ht="15">
      <c r="B17" s="374">
        <v>9</v>
      </c>
      <c r="C17" s="379" t="s">
        <v>843</v>
      </c>
      <c r="D17" s="375"/>
    </row>
    <row r="18" spans="2:4" ht="15">
      <c r="B18" s="374">
        <v>10</v>
      </c>
      <c r="C18" s="379" t="s">
        <v>844</v>
      </c>
      <c r="D18" s="375"/>
    </row>
    <row r="19" spans="2:4" ht="15">
      <c r="B19" s="374">
        <v>11</v>
      </c>
      <c r="C19" s="379" t="s">
        <v>845</v>
      </c>
      <c r="D19" s="375"/>
    </row>
    <row r="20" spans="2:4" ht="15">
      <c r="B20" s="374">
        <v>12</v>
      </c>
      <c r="C20" s="379" t="s">
        <v>846</v>
      </c>
      <c r="D20" s="375"/>
    </row>
    <row r="21" spans="2:4" ht="15">
      <c r="B21" s="374">
        <v>13</v>
      </c>
      <c r="C21" s="379" t="s">
        <v>847</v>
      </c>
      <c r="D21" s="375"/>
    </row>
    <row r="22" spans="2:4" ht="15">
      <c r="B22" s="374">
        <v>14</v>
      </c>
      <c r="C22" s="379" t="s">
        <v>848</v>
      </c>
      <c r="D22" s="375"/>
    </row>
    <row r="23" spans="2:4" ht="15">
      <c r="B23" s="374">
        <v>15</v>
      </c>
      <c r="C23" s="379" t="s">
        <v>849</v>
      </c>
      <c r="D23" s="375"/>
    </row>
    <row r="24" spans="2:4" ht="15">
      <c r="B24" s="374">
        <v>16</v>
      </c>
      <c r="C24" s="379" t="s">
        <v>850</v>
      </c>
      <c r="D24" s="375"/>
    </row>
    <row r="25" spans="2:4" ht="15">
      <c r="B25" s="374">
        <v>17</v>
      </c>
      <c r="C25" s="379" t="s">
        <v>829</v>
      </c>
      <c r="D25" s="375"/>
    </row>
    <row r="26" spans="2:4" ht="15">
      <c r="B26" s="374">
        <v>18</v>
      </c>
      <c r="C26" s="379" t="s">
        <v>858</v>
      </c>
      <c r="D26" s="375"/>
    </row>
    <row r="27" spans="2:4" ht="15">
      <c r="B27" s="374">
        <v>19</v>
      </c>
      <c r="C27" s="379" t="s">
        <v>851</v>
      </c>
      <c r="D27" s="375"/>
    </row>
    <row r="28" spans="2:4" ht="15">
      <c r="B28" s="374">
        <v>20</v>
      </c>
      <c r="C28" s="379" t="s">
        <v>852</v>
      </c>
      <c r="D28" s="375"/>
    </row>
    <row r="29" spans="2:4" ht="15">
      <c r="B29" s="374">
        <v>21</v>
      </c>
      <c r="C29" s="379" t="s">
        <v>853</v>
      </c>
      <c r="D29" s="375"/>
    </row>
    <row r="30" spans="2:4" ht="15">
      <c r="B30" s="374">
        <v>22</v>
      </c>
      <c r="C30" s="379" t="s">
        <v>854</v>
      </c>
      <c r="D30" s="375"/>
    </row>
    <row r="31" spans="2:4" ht="15">
      <c r="B31" s="374">
        <v>23</v>
      </c>
      <c r="C31" s="379" t="s">
        <v>855</v>
      </c>
      <c r="D31" s="375"/>
    </row>
    <row r="32" spans="2:4" ht="15">
      <c r="B32" s="374">
        <v>24</v>
      </c>
      <c r="C32" s="379" t="s">
        <v>856</v>
      </c>
      <c r="D32" s="375"/>
    </row>
    <row r="33" spans="2:4" ht="15">
      <c r="B33" s="374">
        <v>25</v>
      </c>
      <c r="C33" s="379" t="s">
        <v>827</v>
      </c>
      <c r="D33" s="375">
        <v>2</v>
      </c>
    </row>
    <row r="34" spans="2:4" ht="15.75" thickBot="1">
      <c r="B34" s="376">
        <v>26</v>
      </c>
      <c r="C34" s="380" t="s">
        <v>828</v>
      </c>
      <c r="D34" s="377">
        <v>4</v>
      </c>
    </row>
    <row r="37" spans="2:13" ht="15">
      <c r="B37" s="420" t="s">
        <v>860</v>
      </c>
      <c r="C37" s="420"/>
      <c r="D37" s="420"/>
      <c r="E37" s="420"/>
      <c r="F37" s="420"/>
      <c r="G37" s="420"/>
      <c r="H37" s="420"/>
      <c r="I37" s="420"/>
      <c r="J37" s="420"/>
      <c r="K37" s="420"/>
      <c r="L37" s="420"/>
      <c r="M37" s="420"/>
    </row>
  </sheetData>
  <sheetProtection/>
  <mergeCells count="4">
    <mergeCell ref="F2:M3"/>
    <mergeCell ref="F4:M4"/>
    <mergeCell ref="F5:M5"/>
    <mergeCell ref="B37:M37"/>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57">
      <selection activeCell="L84" sqref="L84"/>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4" t="s">
        <v>831</v>
      </c>
      <c r="D4" s="395"/>
      <c r="E4" s="395"/>
      <c r="F4" s="395"/>
      <c r="G4" s="395"/>
      <c r="H4" s="395"/>
      <c r="I4" s="395"/>
      <c r="J4" s="396"/>
    </row>
    <row r="5" spans="3:10" ht="15.75" customHeight="1" thickBot="1">
      <c r="C5" s="397"/>
      <c r="D5" s="398"/>
      <c r="E5" s="398"/>
      <c r="F5" s="398"/>
      <c r="G5" s="398"/>
      <c r="H5" s="398"/>
      <c r="I5" s="398"/>
      <c r="J5" s="399"/>
    </row>
    <row r="6" spans="3:10" ht="21.75" thickBot="1">
      <c r="C6" s="387" t="s">
        <v>766</v>
      </c>
      <c r="D6" s="388"/>
      <c r="E6" s="388"/>
      <c r="F6" s="388"/>
      <c r="G6" s="388"/>
      <c r="H6" s="388"/>
      <c r="I6" s="388"/>
      <c r="J6" s="389"/>
    </row>
    <row r="7" spans="3:10" ht="15.75" thickBot="1">
      <c r="C7" s="390" t="s">
        <v>768</v>
      </c>
      <c r="D7" s="391"/>
      <c r="E7" s="391"/>
      <c r="F7" s="391"/>
      <c r="G7" s="391"/>
      <c r="H7" s="391"/>
      <c r="I7" s="391"/>
      <c r="J7" s="392"/>
    </row>
    <row r="10" ht="15.75" thickBot="1"/>
    <row r="11" spans="3:10" ht="57" thickBot="1">
      <c r="C11" s="286" t="s">
        <v>757</v>
      </c>
      <c r="D11" s="287" t="s">
        <v>767</v>
      </c>
      <c r="E11" s="270"/>
      <c r="F11" s="270"/>
      <c r="G11" s="270"/>
      <c r="J11" s="81"/>
    </row>
    <row r="12" spans="3:7" ht="18.75">
      <c r="C12" s="310" t="s">
        <v>52</v>
      </c>
      <c r="D12" s="342">
        <v>3</v>
      </c>
      <c r="E12" s="273"/>
      <c r="F12" s="270"/>
      <c r="G12" s="270"/>
    </row>
    <row r="13" spans="3:7" ht="15">
      <c r="C13" s="311" t="s">
        <v>53</v>
      </c>
      <c r="D13" s="268"/>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3</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v>3</v>
      </c>
      <c r="E31" s="344">
        <v>0</v>
      </c>
    </row>
    <row r="32" spans="2:5" s="165" customFormat="1" ht="15.75">
      <c r="B32" s="81"/>
      <c r="C32" s="311" t="s">
        <v>53</v>
      </c>
      <c r="D32" s="354"/>
      <c r="E32" s="354"/>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3</v>
      </c>
    </row>
    <row r="43" spans="2:8" s="165" customFormat="1" ht="16.5" customHeight="1" thickBot="1">
      <c r="B43" s="81"/>
      <c r="C43" s="298" t="s">
        <v>64</v>
      </c>
      <c r="D43" s="299">
        <f>SUM(D31:D42)</f>
        <v>3</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3"/>
      <c r="D47" s="393"/>
      <c r="E47" s="393"/>
      <c r="F47" s="393"/>
      <c r="G47" s="393"/>
    </row>
    <row r="48" spans="3:7" ht="15.75" customHeight="1" thickBot="1">
      <c r="C48" s="393"/>
      <c r="D48" s="393"/>
      <c r="E48" s="393"/>
      <c r="F48" s="393"/>
      <c r="G48" s="393"/>
    </row>
    <row r="49" spans="3:5" ht="45.75" thickBot="1">
      <c r="C49" s="283" t="s">
        <v>51</v>
      </c>
      <c r="D49" s="284" t="s">
        <v>758</v>
      </c>
      <c r="E49" s="284" t="s">
        <v>759</v>
      </c>
    </row>
    <row r="50" spans="3:5" ht="18.75">
      <c r="C50" s="310" t="s">
        <v>52</v>
      </c>
      <c r="D50" s="348">
        <v>2</v>
      </c>
      <c r="E50" s="349">
        <v>1</v>
      </c>
    </row>
    <row r="51" spans="3:5" ht="18.75">
      <c r="C51" s="311" t="s">
        <v>53</v>
      </c>
      <c r="D51" s="355"/>
      <c r="E51" s="355"/>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2</v>
      </c>
    </row>
    <row r="62" spans="3:8" ht="19.5" thickBot="1">
      <c r="C62" s="298" t="s">
        <v>64</v>
      </c>
      <c r="D62" s="299">
        <f>SUM(D50:D61)</f>
        <v>2</v>
      </c>
      <c r="E62" s="299">
        <f>SUM(E50:E61)</f>
        <v>1</v>
      </c>
      <c r="G62" s="293" t="s">
        <v>761</v>
      </c>
      <c r="H62" s="330">
        <v>1</v>
      </c>
    </row>
    <row r="63" spans="7:8" ht="15.75">
      <c r="G63" s="279"/>
      <c r="H63" s="279"/>
    </row>
    <row r="69" ht="15.75" thickBot="1"/>
    <row r="70" spans="2:5" ht="15.75" thickBot="1">
      <c r="B70" s="283" t="s">
        <v>51</v>
      </c>
      <c r="C70" s="284" t="s">
        <v>762</v>
      </c>
      <c r="D70" s="285" t="s">
        <v>763</v>
      </c>
      <c r="E70" s="284" t="s">
        <v>764</v>
      </c>
    </row>
    <row r="71" spans="2:5" ht="18.75">
      <c r="B71" s="310" t="s">
        <v>52</v>
      </c>
      <c r="C71" s="353">
        <v>3</v>
      </c>
      <c r="D71" s="351">
        <v>0</v>
      </c>
      <c r="E71" s="352">
        <v>0</v>
      </c>
    </row>
    <row r="72" spans="2:5" ht="15.75">
      <c r="B72" s="311" t="s">
        <v>53</v>
      </c>
      <c r="C72" s="356"/>
      <c r="D72" s="357"/>
      <c r="E72" s="356"/>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3</v>
      </c>
      <c r="D83" s="300">
        <f>SUM(D71:D82)</f>
        <v>0</v>
      </c>
      <c r="E83" s="299">
        <f>SUM(E71:E82)</f>
        <v>0</v>
      </c>
    </row>
    <row r="87" ht="15.75" thickBot="1"/>
    <row r="88" spans="7:8" ht="15.75" thickBot="1">
      <c r="G88" s="304" t="s">
        <v>765</v>
      </c>
      <c r="H88" s="305">
        <v>3</v>
      </c>
    </row>
    <row r="89" spans="7:8" ht="15.75" thickBot="1">
      <c r="G89" s="306" t="s">
        <v>763</v>
      </c>
      <c r="H89" s="307">
        <v>0</v>
      </c>
    </row>
    <row r="90" spans="7:8" ht="15.75" thickBot="1">
      <c r="G90" s="308" t="s">
        <v>764</v>
      </c>
      <c r="H90" s="309">
        <v>0</v>
      </c>
    </row>
    <row r="91" spans="7:8" ht="15">
      <c r="G91" s="100"/>
      <c r="H91" s="100"/>
    </row>
  </sheetData>
  <sheetProtection/>
  <mergeCells count="4">
    <mergeCell ref="C4:J5"/>
    <mergeCell ref="C47:G48"/>
    <mergeCell ref="C6:J6"/>
    <mergeCell ref="C7:J7"/>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S48"/>
  <sheetViews>
    <sheetView zoomScale="154" zoomScaleNormal="154" zoomScalePageLayoutView="0" workbookViewId="0" topLeftCell="F1">
      <pane ySplit="2" topLeftCell="A39" activePane="bottomLeft" state="frozen"/>
      <selection pane="topLeft" activeCell="A1" sqref="A1"/>
      <selection pane="bottomLeft" activeCell="G34" sqref="G34"/>
    </sheetView>
  </sheetViews>
  <sheetFormatPr defaultColWidth="11.421875" defaultRowHeight="15"/>
  <cols>
    <col min="2" max="2" width="5.7109375" style="0" customWidth="1"/>
    <col min="3" max="3" width="15.57421875" style="0" customWidth="1"/>
    <col min="4" max="4" width="12.57421875" style="0" customWidth="1"/>
    <col min="5" max="5" width="28.7109375" style="0" customWidth="1"/>
    <col min="6" max="6" width="17.140625" style="0" customWidth="1"/>
    <col min="7" max="7" width="55.28125" style="0" customWidth="1"/>
    <col min="8" max="8" width="16.28125" style="0" customWidth="1"/>
    <col min="9" max="9" width="20.57421875" style="13" customWidth="1"/>
    <col min="10" max="10" width="17.7109375" style="9" customWidth="1"/>
    <col min="11" max="11" width="13.57421875" style="15" customWidth="1"/>
    <col min="12" max="12" width="18.57421875" style="9" customWidth="1"/>
    <col min="13" max="13" width="32.57421875" style="0" customWidth="1"/>
    <col min="15" max="15" width="11.57421875" style="0" bestFit="1" customWidth="1"/>
    <col min="17" max="18" width="11.421875" style="51" customWidth="1"/>
  </cols>
  <sheetData>
    <row r="1" spans="2:18" ht="21.75" thickBot="1">
      <c r="B1" s="402" t="s">
        <v>98</v>
      </c>
      <c r="C1" s="402"/>
      <c r="D1" s="402"/>
      <c r="E1" s="402"/>
      <c r="F1" s="402"/>
      <c r="G1" s="402"/>
      <c r="H1" s="402"/>
      <c r="I1" s="402"/>
      <c r="J1" s="402"/>
      <c r="K1" s="402"/>
      <c r="L1" s="402"/>
      <c r="M1" s="402"/>
      <c r="N1" s="402"/>
      <c r="O1" s="402"/>
      <c r="P1" s="402"/>
      <c r="Q1" s="402"/>
      <c r="R1" s="402"/>
    </row>
    <row r="2" spans="2:19" s="16" customFormat="1" ht="99.75" customHeight="1" thickBot="1">
      <c r="B2" s="37" t="s">
        <v>0</v>
      </c>
      <c r="C2" s="38" t="s">
        <v>8</v>
      </c>
      <c r="D2" s="38" t="s">
        <v>1</v>
      </c>
      <c r="E2" s="38" t="s">
        <v>3</v>
      </c>
      <c r="F2" s="38" t="s">
        <v>18</v>
      </c>
      <c r="G2" s="38" t="s">
        <v>2</v>
      </c>
      <c r="H2" s="38" t="s">
        <v>4</v>
      </c>
      <c r="I2" s="39" t="s">
        <v>7</v>
      </c>
      <c r="J2" s="38" t="s">
        <v>6</v>
      </c>
      <c r="K2" s="40" t="s">
        <v>16</v>
      </c>
      <c r="L2" s="38" t="s">
        <v>15</v>
      </c>
      <c r="M2" s="41" t="s">
        <v>5</v>
      </c>
      <c r="N2" s="41" t="s">
        <v>10</v>
      </c>
      <c r="O2" s="42" t="s">
        <v>9</v>
      </c>
      <c r="P2" s="26" t="s">
        <v>11</v>
      </c>
      <c r="Q2" s="25" t="s">
        <v>46</v>
      </c>
      <c r="R2" s="26" t="s">
        <v>47</v>
      </c>
      <c r="S2" s="16" t="s">
        <v>114</v>
      </c>
    </row>
    <row r="3" spans="2:18" ht="25.5">
      <c r="B3" s="27">
        <v>1</v>
      </c>
      <c r="C3" s="28">
        <v>236</v>
      </c>
      <c r="D3" s="29">
        <v>42404</v>
      </c>
      <c r="E3" s="30" t="s">
        <v>19</v>
      </c>
      <c r="F3" s="30" t="s">
        <v>20</v>
      </c>
      <c r="G3" s="31" t="s">
        <v>21</v>
      </c>
      <c r="H3" s="30" t="s">
        <v>22</v>
      </c>
      <c r="I3" s="32">
        <v>42415</v>
      </c>
      <c r="J3" s="33">
        <v>42418</v>
      </c>
      <c r="K3" s="34">
        <f>I3-D3</f>
        <v>11</v>
      </c>
      <c r="L3" s="35">
        <f>J3-D3</f>
        <v>14</v>
      </c>
      <c r="M3" s="30" t="s">
        <v>13</v>
      </c>
      <c r="N3" s="30" t="s">
        <v>17</v>
      </c>
      <c r="O3" s="30" t="s">
        <v>23</v>
      </c>
      <c r="P3" s="36" t="s">
        <v>17</v>
      </c>
      <c r="Q3" s="43">
        <v>42418</v>
      </c>
      <c r="R3" s="44" t="s">
        <v>48</v>
      </c>
    </row>
    <row r="4" spans="2:18" ht="15" customHeight="1">
      <c r="B4" s="3">
        <v>2</v>
      </c>
      <c r="C4" s="1">
        <v>237</v>
      </c>
      <c r="D4" s="2">
        <v>42418</v>
      </c>
      <c r="E4" s="1" t="s">
        <v>24</v>
      </c>
      <c r="F4" s="1" t="s">
        <v>20</v>
      </c>
      <c r="G4" s="5" t="s">
        <v>25</v>
      </c>
      <c r="H4" s="1" t="s">
        <v>14</v>
      </c>
      <c r="I4" s="11">
        <v>42423</v>
      </c>
      <c r="J4" s="8">
        <v>42424</v>
      </c>
      <c r="K4" s="14">
        <f aca="true" t="shared" si="0" ref="K4:K14">I4-D4</f>
        <v>5</v>
      </c>
      <c r="L4" s="10">
        <f aca="true" t="shared" si="1" ref="L4:L14">J4-D4</f>
        <v>6</v>
      </c>
      <c r="M4" s="1" t="s">
        <v>13</v>
      </c>
      <c r="N4" s="1" t="s">
        <v>17</v>
      </c>
      <c r="O4" s="2" t="s">
        <v>23</v>
      </c>
      <c r="P4" s="4" t="s">
        <v>17</v>
      </c>
      <c r="Q4" s="45">
        <v>42424</v>
      </c>
      <c r="R4" s="46" t="s">
        <v>48</v>
      </c>
    </row>
    <row r="5" spans="2:18" ht="45">
      <c r="B5" s="3">
        <v>3</v>
      </c>
      <c r="C5" s="6">
        <v>238</v>
      </c>
      <c r="D5" s="2">
        <v>42430</v>
      </c>
      <c r="E5" s="1" t="s">
        <v>26</v>
      </c>
      <c r="F5" s="1" t="s">
        <v>20</v>
      </c>
      <c r="G5" s="1" t="s">
        <v>27</v>
      </c>
      <c r="H5" s="1" t="s">
        <v>14</v>
      </c>
      <c r="I5" s="11">
        <v>42443</v>
      </c>
      <c r="J5" s="8">
        <v>42444</v>
      </c>
      <c r="K5" s="14">
        <f t="shared" si="0"/>
        <v>13</v>
      </c>
      <c r="L5" s="10">
        <f t="shared" si="1"/>
        <v>14</v>
      </c>
      <c r="M5" s="1" t="s">
        <v>13</v>
      </c>
      <c r="N5" s="1" t="s">
        <v>17</v>
      </c>
      <c r="O5" s="1" t="s">
        <v>23</v>
      </c>
      <c r="P5" s="4" t="s">
        <v>17</v>
      </c>
      <c r="Q5" s="45">
        <v>42444</v>
      </c>
      <c r="R5" s="46" t="s">
        <v>48</v>
      </c>
    </row>
    <row r="6" spans="2:18" ht="25.5">
      <c r="B6" s="3">
        <v>4</v>
      </c>
      <c r="C6" s="1">
        <v>239</v>
      </c>
      <c r="D6" s="2">
        <v>42438</v>
      </c>
      <c r="E6" s="1" t="s">
        <v>28</v>
      </c>
      <c r="F6" s="1" t="s">
        <v>29</v>
      </c>
      <c r="G6" s="5" t="s">
        <v>30</v>
      </c>
      <c r="H6" s="1" t="s">
        <v>14</v>
      </c>
      <c r="I6" s="11">
        <v>42443</v>
      </c>
      <c r="J6" s="8">
        <v>42444</v>
      </c>
      <c r="K6" s="14">
        <f t="shared" si="0"/>
        <v>5</v>
      </c>
      <c r="L6" s="10">
        <f t="shared" si="1"/>
        <v>6</v>
      </c>
      <c r="M6" s="1" t="s">
        <v>13</v>
      </c>
      <c r="N6" s="1" t="s">
        <v>17</v>
      </c>
      <c r="O6" s="1" t="s">
        <v>23</v>
      </c>
      <c r="P6" s="4" t="s">
        <v>17</v>
      </c>
      <c r="Q6" s="45">
        <v>42444</v>
      </c>
      <c r="R6" s="46" t="s">
        <v>48</v>
      </c>
    </row>
    <row r="7" spans="2:18" ht="46.5" customHeight="1">
      <c r="B7" s="3">
        <v>5</v>
      </c>
      <c r="C7" s="6">
        <v>240</v>
      </c>
      <c r="D7" s="2">
        <v>42459</v>
      </c>
      <c r="E7" s="1" t="s">
        <v>31</v>
      </c>
      <c r="F7" s="1" t="s">
        <v>29</v>
      </c>
      <c r="G7" s="5" t="s">
        <v>32</v>
      </c>
      <c r="H7" s="1" t="s">
        <v>33</v>
      </c>
      <c r="I7" s="11">
        <v>42468</v>
      </c>
      <c r="J7" s="8">
        <v>42471</v>
      </c>
      <c r="K7" s="14">
        <f t="shared" si="0"/>
        <v>9</v>
      </c>
      <c r="L7" s="10">
        <f t="shared" si="1"/>
        <v>12</v>
      </c>
      <c r="M7" s="1" t="s">
        <v>13</v>
      </c>
      <c r="N7" s="1" t="s">
        <v>17</v>
      </c>
      <c r="O7" s="2" t="s">
        <v>23</v>
      </c>
      <c r="P7" s="4" t="s">
        <v>17</v>
      </c>
      <c r="Q7" s="400" t="s">
        <v>49</v>
      </c>
      <c r="R7" s="401"/>
    </row>
    <row r="8" spans="2:18" ht="25.5">
      <c r="B8" s="3">
        <v>6</v>
      </c>
      <c r="C8" s="1">
        <v>241</v>
      </c>
      <c r="D8" s="2">
        <v>42482</v>
      </c>
      <c r="E8" s="1" t="s">
        <v>34</v>
      </c>
      <c r="F8" s="1" t="s">
        <v>29</v>
      </c>
      <c r="G8" s="5" t="s">
        <v>35</v>
      </c>
      <c r="H8" s="1" t="s">
        <v>14</v>
      </c>
      <c r="I8" s="11">
        <v>42493</v>
      </c>
      <c r="J8" s="8">
        <v>42494</v>
      </c>
      <c r="K8" s="14">
        <f t="shared" si="0"/>
        <v>11</v>
      </c>
      <c r="L8" s="10">
        <f t="shared" si="1"/>
        <v>12</v>
      </c>
      <c r="M8" s="1" t="s">
        <v>13</v>
      </c>
      <c r="N8" s="1" t="s">
        <v>17</v>
      </c>
      <c r="O8" s="1" t="s">
        <v>23</v>
      </c>
      <c r="P8" s="4" t="s">
        <v>17</v>
      </c>
      <c r="Q8" s="45">
        <v>42494</v>
      </c>
      <c r="R8" s="46" t="s">
        <v>48</v>
      </c>
    </row>
    <row r="9" spans="2:18" ht="30">
      <c r="B9" s="3">
        <v>7</v>
      </c>
      <c r="C9" s="6">
        <v>242</v>
      </c>
      <c r="D9" s="2">
        <v>42492</v>
      </c>
      <c r="E9" s="1" t="s">
        <v>36</v>
      </c>
      <c r="F9" s="1" t="s">
        <v>29</v>
      </c>
      <c r="G9" s="1" t="s">
        <v>37</v>
      </c>
      <c r="H9" s="1" t="s">
        <v>14</v>
      </c>
      <c r="I9" s="11">
        <v>42496</v>
      </c>
      <c r="J9" s="8">
        <v>42499</v>
      </c>
      <c r="K9" s="14">
        <f t="shared" si="0"/>
        <v>4</v>
      </c>
      <c r="L9" s="10">
        <f t="shared" si="1"/>
        <v>7</v>
      </c>
      <c r="M9" s="1" t="s">
        <v>13</v>
      </c>
      <c r="N9" s="1" t="s">
        <v>17</v>
      </c>
      <c r="O9" s="1" t="s">
        <v>23</v>
      </c>
      <c r="P9" s="4" t="s">
        <v>17</v>
      </c>
      <c r="Q9" s="45">
        <v>42499</v>
      </c>
      <c r="R9" s="46" t="s">
        <v>48</v>
      </c>
    </row>
    <row r="10" spans="2:18" ht="15">
      <c r="B10" s="3">
        <v>8</v>
      </c>
      <c r="C10" s="1">
        <v>243</v>
      </c>
      <c r="D10" s="2">
        <v>42494</v>
      </c>
      <c r="E10" s="1" t="s">
        <v>38</v>
      </c>
      <c r="F10" s="1" t="s">
        <v>20</v>
      </c>
      <c r="G10" s="1" t="s">
        <v>39</v>
      </c>
      <c r="H10" s="1" t="s">
        <v>14</v>
      </c>
      <c r="I10" s="11">
        <v>42501</v>
      </c>
      <c r="J10" s="8">
        <v>42502</v>
      </c>
      <c r="K10" s="14">
        <f t="shared" si="0"/>
        <v>7</v>
      </c>
      <c r="L10" s="10">
        <f t="shared" si="1"/>
        <v>8</v>
      </c>
      <c r="M10" s="1" t="s">
        <v>13</v>
      </c>
      <c r="N10" s="1" t="s">
        <v>17</v>
      </c>
      <c r="O10" s="1" t="s">
        <v>23</v>
      </c>
      <c r="P10" s="4" t="s">
        <v>17</v>
      </c>
      <c r="Q10" s="45">
        <v>42502</v>
      </c>
      <c r="R10" s="46" t="s">
        <v>48</v>
      </c>
    </row>
    <row r="11" spans="2:18" ht="60">
      <c r="B11" s="3">
        <v>9</v>
      </c>
      <c r="C11" s="6">
        <v>244</v>
      </c>
      <c r="D11" s="2">
        <v>42499</v>
      </c>
      <c r="E11" s="1" t="s">
        <v>40</v>
      </c>
      <c r="F11" s="1" t="s">
        <v>20</v>
      </c>
      <c r="G11" s="1" t="s">
        <v>348</v>
      </c>
      <c r="H11" s="1" t="s">
        <v>12</v>
      </c>
      <c r="I11" s="12">
        <v>42507</v>
      </c>
      <c r="J11" s="8">
        <v>42508</v>
      </c>
      <c r="K11" s="14">
        <f t="shared" si="0"/>
        <v>8</v>
      </c>
      <c r="L11" s="10">
        <f t="shared" si="1"/>
        <v>9</v>
      </c>
      <c r="M11" s="1" t="s">
        <v>13</v>
      </c>
      <c r="N11" s="1" t="s">
        <v>17</v>
      </c>
      <c r="O11" s="1" t="s">
        <v>23</v>
      </c>
      <c r="P11" s="4" t="s">
        <v>17</v>
      </c>
      <c r="Q11" s="45">
        <v>42508</v>
      </c>
      <c r="R11" s="46" t="s">
        <v>48</v>
      </c>
    </row>
    <row r="12" spans="2:18" ht="30">
      <c r="B12" s="3">
        <v>10</v>
      </c>
      <c r="C12" s="1">
        <v>245</v>
      </c>
      <c r="D12" s="2">
        <v>42502</v>
      </c>
      <c r="E12" s="1" t="s">
        <v>41</v>
      </c>
      <c r="F12" s="1" t="s">
        <v>29</v>
      </c>
      <c r="G12" s="1" t="s">
        <v>42</v>
      </c>
      <c r="H12" s="1" t="s">
        <v>14</v>
      </c>
      <c r="I12" s="11">
        <v>42513</v>
      </c>
      <c r="J12" s="8">
        <v>42516</v>
      </c>
      <c r="K12" s="14">
        <v>7</v>
      </c>
      <c r="L12" s="10">
        <v>10</v>
      </c>
      <c r="M12" s="1" t="s">
        <v>13</v>
      </c>
      <c r="N12" s="1" t="s">
        <v>17</v>
      </c>
      <c r="O12" s="1" t="s">
        <v>23</v>
      </c>
      <c r="P12" s="4" t="s">
        <v>17</v>
      </c>
      <c r="Q12" s="45">
        <v>42516</v>
      </c>
      <c r="R12" s="46" t="s">
        <v>48</v>
      </c>
    </row>
    <row r="13" spans="2:18" ht="30">
      <c r="B13" s="3">
        <v>11</v>
      </c>
      <c r="C13" s="24">
        <v>246</v>
      </c>
      <c r="D13" s="2">
        <v>42510</v>
      </c>
      <c r="E13" s="23" t="s">
        <v>44</v>
      </c>
      <c r="F13" s="1" t="s">
        <v>29</v>
      </c>
      <c r="G13" s="1" t="s">
        <v>45</v>
      </c>
      <c r="H13" s="1" t="s">
        <v>14</v>
      </c>
      <c r="I13" s="11">
        <v>42528</v>
      </c>
      <c r="J13" s="8">
        <v>42535</v>
      </c>
      <c r="K13" s="14">
        <v>12</v>
      </c>
      <c r="L13" s="10" t="s">
        <v>122</v>
      </c>
      <c r="M13" s="1" t="s">
        <v>13</v>
      </c>
      <c r="N13" s="1" t="s">
        <v>17</v>
      </c>
      <c r="O13" s="1" t="s">
        <v>23</v>
      </c>
      <c r="P13" s="4" t="s">
        <v>17</v>
      </c>
      <c r="Q13" s="45">
        <v>42535</v>
      </c>
      <c r="R13" s="46" t="s">
        <v>48</v>
      </c>
    </row>
    <row r="14" spans="2:18" ht="30">
      <c r="B14" s="3">
        <v>12</v>
      </c>
      <c r="C14" s="24">
        <v>247</v>
      </c>
      <c r="D14" s="2">
        <v>42520</v>
      </c>
      <c r="E14" s="1" t="s">
        <v>43</v>
      </c>
      <c r="F14" s="7" t="s">
        <v>20</v>
      </c>
      <c r="G14" s="7" t="s">
        <v>102</v>
      </c>
      <c r="H14" s="7" t="s">
        <v>14</v>
      </c>
      <c r="I14" s="11">
        <v>42522</v>
      </c>
      <c r="J14" s="8">
        <v>42528</v>
      </c>
      <c r="K14" s="14">
        <f t="shared" si="0"/>
        <v>2</v>
      </c>
      <c r="L14" s="10">
        <f t="shared" si="1"/>
        <v>8</v>
      </c>
      <c r="M14" s="7" t="s">
        <v>13</v>
      </c>
      <c r="N14" s="7" t="s">
        <v>17</v>
      </c>
      <c r="O14" s="7" t="s">
        <v>23</v>
      </c>
      <c r="P14" s="17" t="s">
        <v>17</v>
      </c>
      <c r="Q14" s="45">
        <v>42528</v>
      </c>
      <c r="R14" s="46" t="s">
        <v>50</v>
      </c>
    </row>
    <row r="15" spans="2:18" ht="45">
      <c r="B15" s="56">
        <v>13</v>
      </c>
      <c r="C15" s="24">
        <v>248</v>
      </c>
      <c r="D15" s="2">
        <v>42527</v>
      </c>
      <c r="E15" s="1" t="s">
        <v>78</v>
      </c>
      <c r="F15" s="1" t="s">
        <v>20</v>
      </c>
      <c r="G15" s="1" t="s">
        <v>77</v>
      </c>
      <c r="H15" s="1" t="s">
        <v>12</v>
      </c>
      <c r="I15" s="11">
        <v>42536</v>
      </c>
      <c r="J15" s="8">
        <v>42536</v>
      </c>
      <c r="K15" s="14">
        <v>7</v>
      </c>
      <c r="L15" s="10">
        <v>7</v>
      </c>
      <c r="M15" s="1" t="s">
        <v>13</v>
      </c>
      <c r="N15" s="1" t="s">
        <v>17</v>
      </c>
      <c r="O15" s="1"/>
      <c r="P15" s="4" t="s">
        <v>17</v>
      </c>
      <c r="Q15" s="55">
        <v>42537</v>
      </c>
      <c r="R15" s="48" t="s">
        <v>48</v>
      </c>
    </row>
    <row r="16" spans="2:18" ht="30">
      <c r="B16" s="3">
        <v>14</v>
      </c>
      <c r="C16" s="1">
        <v>249</v>
      </c>
      <c r="D16" s="2">
        <v>42541</v>
      </c>
      <c r="E16" s="1" t="s">
        <v>75</v>
      </c>
      <c r="F16" s="1" t="s">
        <v>20</v>
      </c>
      <c r="G16" s="1" t="s">
        <v>76</v>
      </c>
      <c r="H16" s="1" t="s">
        <v>14</v>
      </c>
      <c r="I16" s="11">
        <v>42550</v>
      </c>
      <c r="J16" s="8">
        <v>42555</v>
      </c>
      <c r="K16" s="14">
        <v>7</v>
      </c>
      <c r="L16" s="10">
        <v>10</v>
      </c>
      <c r="M16" s="1" t="s">
        <v>13</v>
      </c>
      <c r="N16" s="1" t="s">
        <v>17</v>
      </c>
      <c r="O16" s="1"/>
      <c r="P16" s="4" t="s">
        <v>17</v>
      </c>
      <c r="Q16" s="55">
        <v>42555</v>
      </c>
      <c r="R16" s="48" t="s">
        <v>48</v>
      </c>
    </row>
    <row r="17" spans="2:18" ht="30">
      <c r="B17" s="3">
        <v>15</v>
      </c>
      <c r="C17" s="6">
        <v>250</v>
      </c>
      <c r="D17" s="2">
        <v>42548</v>
      </c>
      <c r="E17" s="1" t="s">
        <v>65</v>
      </c>
      <c r="F17" s="1" t="s">
        <v>20</v>
      </c>
      <c r="G17" s="1" t="s">
        <v>103</v>
      </c>
      <c r="H17" s="1" t="s">
        <v>14</v>
      </c>
      <c r="I17" s="11">
        <v>42558</v>
      </c>
      <c r="J17" s="8">
        <v>42559</v>
      </c>
      <c r="K17" s="14">
        <v>8</v>
      </c>
      <c r="L17" s="10">
        <v>9</v>
      </c>
      <c r="M17" s="1" t="s">
        <v>13</v>
      </c>
      <c r="N17" s="1" t="s">
        <v>17</v>
      </c>
      <c r="O17" s="1"/>
      <c r="P17" s="4" t="s">
        <v>17</v>
      </c>
      <c r="Q17" s="55">
        <v>42559</v>
      </c>
      <c r="R17" s="48" t="s">
        <v>48</v>
      </c>
    </row>
    <row r="18" spans="2:18" ht="30">
      <c r="B18" s="3">
        <v>16</v>
      </c>
      <c r="C18" s="1">
        <v>251</v>
      </c>
      <c r="D18" s="2">
        <v>42556</v>
      </c>
      <c r="E18" s="1" t="s">
        <v>66</v>
      </c>
      <c r="F18" s="1" t="s">
        <v>20</v>
      </c>
      <c r="G18" s="1" t="s">
        <v>104</v>
      </c>
      <c r="H18" s="1" t="s">
        <v>14</v>
      </c>
      <c r="I18" s="11">
        <v>42569</v>
      </c>
      <c r="J18" s="8">
        <v>42571</v>
      </c>
      <c r="K18" s="14">
        <v>9</v>
      </c>
      <c r="L18" s="10">
        <v>11</v>
      </c>
      <c r="M18" s="1" t="s">
        <v>13</v>
      </c>
      <c r="N18" s="1" t="s">
        <v>17</v>
      </c>
      <c r="O18" s="1"/>
      <c r="P18" s="4" t="s">
        <v>17</v>
      </c>
      <c r="Q18" s="55">
        <v>42571</v>
      </c>
      <c r="R18" s="48" t="s">
        <v>48</v>
      </c>
    </row>
    <row r="19" spans="2:18" ht="30">
      <c r="B19" s="3">
        <v>17</v>
      </c>
      <c r="C19" s="6">
        <v>252</v>
      </c>
      <c r="D19" s="2">
        <v>42562</v>
      </c>
      <c r="E19" s="1" t="s">
        <v>67</v>
      </c>
      <c r="F19" s="1" t="s">
        <v>20</v>
      </c>
      <c r="G19" s="1" t="s">
        <v>68</v>
      </c>
      <c r="H19" s="1" t="s">
        <v>14</v>
      </c>
      <c r="I19" s="11">
        <v>42570</v>
      </c>
      <c r="J19" s="8">
        <v>42571</v>
      </c>
      <c r="K19" s="14">
        <v>6</v>
      </c>
      <c r="L19" s="10">
        <v>7</v>
      </c>
      <c r="M19" s="1" t="s">
        <v>13</v>
      </c>
      <c r="N19" s="1" t="s">
        <v>17</v>
      </c>
      <c r="O19" s="2"/>
      <c r="P19" s="4" t="s">
        <v>17</v>
      </c>
      <c r="Q19" s="55">
        <v>42571</v>
      </c>
      <c r="R19" s="48" t="s">
        <v>48</v>
      </c>
    </row>
    <row r="20" spans="2:18" ht="30">
      <c r="B20" s="3">
        <v>18</v>
      </c>
      <c r="C20" s="1">
        <v>253</v>
      </c>
      <c r="D20" s="2">
        <v>42570</v>
      </c>
      <c r="E20" s="1" t="s">
        <v>69</v>
      </c>
      <c r="F20" s="1" t="s">
        <v>20</v>
      </c>
      <c r="G20" s="1" t="s">
        <v>70</v>
      </c>
      <c r="H20" s="1" t="s">
        <v>33</v>
      </c>
      <c r="I20" s="11">
        <v>42579</v>
      </c>
      <c r="J20" s="8">
        <v>42583</v>
      </c>
      <c r="K20" s="14">
        <v>7</v>
      </c>
      <c r="L20" s="10">
        <v>9</v>
      </c>
      <c r="M20" s="1" t="s">
        <v>13</v>
      </c>
      <c r="N20" s="1" t="s">
        <v>17</v>
      </c>
      <c r="O20" s="2"/>
      <c r="P20" s="4" t="s">
        <v>17</v>
      </c>
      <c r="Q20" s="55">
        <v>42583</v>
      </c>
      <c r="R20" s="48" t="s">
        <v>48</v>
      </c>
    </row>
    <row r="21" spans="2:18" ht="30">
      <c r="B21" s="3">
        <v>19</v>
      </c>
      <c r="C21" s="6">
        <v>254</v>
      </c>
      <c r="D21" s="2">
        <v>42576</v>
      </c>
      <c r="E21" s="1" t="s">
        <v>71</v>
      </c>
      <c r="F21" s="1" t="s">
        <v>20</v>
      </c>
      <c r="G21" s="1" t="s">
        <v>72</v>
      </c>
      <c r="H21" s="1" t="s">
        <v>14</v>
      </c>
      <c r="I21" s="11">
        <v>42583</v>
      </c>
      <c r="J21" s="8">
        <v>42584</v>
      </c>
      <c r="K21" s="14">
        <v>5</v>
      </c>
      <c r="L21" s="10">
        <v>6</v>
      </c>
      <c r="M21" s="1" t="s">
        <v>13</v>
      </c>
      <c r="N21" s="1" t="s">
        <v>17</v>
      </c>
      <c r="O21" s="2"/>
      <c r="P21" s="4" t="s">
        <v>17</v>
      </c>
      <c r="Q21" s="55">
        <v>42584</v>
      </c>
      <c r="R21" s="48" t="s">
        <v>48</v>
      </c>
    </row>
    <row r="22" spans="2:18" ht="30">
      <c r="B22" s="3">
        <v>20</v>
      </c>
      <c r="C22" s="1">
        <v>255</v>
      </c>
      <c r="D22" s="2">
        <v>42579</v>
      </c>
      <c r="E22" s="1" t="s">
        <v>73</v>
      </c>
      <c r="F22" s="1" t="s">
        <v>29</v>
      </c>
      <c r="G22" s="1" t="s">
        <v>74</v>
      </c>
      <c r="H22" s="1" t="s">
        <v>14</v>
      </c>
      <c r="I22" s="11">
        <v>42591</v>
      </c>
      <c r="J22" s="8">
        <v>42591</v>
      </c>
      <c r="K22" s="14">
        <v>7</v>
      </c>
      <c r="L22" s="10">
        <v>7</v>
      </c>
      <c r="M22" s="1" t="s">
        <v>13</v>
      </c>
      <c r="N22" s="1" t="s">
        <v>17</v>
      </c>
      <c r="O22" s="2"/>
      <c r="P22" s="4" t="s">
        <v>17</v>
      </c>
      <c r="Q22" s="55">
        <v>42591</v>
      </c>
      <c r="R22" s="73" t="s">
        <v>48</v>
      </c>
    </row>
    <row r="23" spans="2:18" ht="15" customHeight="1">
      <c r="B23" s="3">
        <v>21</v>
      </c>
      <c r="C23" s="6">
        <v>256</v>
      </c>
      <c r="D23" s="2">
        <v>42600</v>
      </c>
      <c r="E23" s="1" t="s">
        <v>79</v>
      </c>
      <c r="F23" s="1" t="s">
        <v>20</v>
      </c>
      <c r="G23" s="1" t="s">
        <v>80</v>
      </c>
      <c r="H23" s="1" t="s">
        <v>14</v>
      </c>
      <c r="I23" s="11">
        <v>42612</v>
      </c>
      <c r="J23" s="8">
        <v>42613</v>
      </c>
      <c r="K23" s="14">
        <v>8</v>
      </c>
      <c r="L23" s="10">
        <v>9</v>
      </c>
      <c r="M23" s="1" t="s">
        <v>13</v>
      </c>
      <c r="N23" s="1" t="s">
        <v>17</v>
      </c>
      <c r="O23" s="2"/>
      <c r="P23" s="4" t="s">
        <v>17</v>
      </c>
      <c r="Q23" s="55">
        <v>42613</v>
      </c>
      <c r="R23" s="73" t="s">
        <v>48</v>
      </c>
    </row>
    <row r="24" spans="2:18" ht="32.25" customHeight="1">
      <c r="B24" s="3">
        <v>22</v>
      </c>
      <c r="C24" s="1">
        <v>257</v>
      </c>
      <c r="D24" s="2">
        <v>42600</v>
      </c>
      <c r="E24" s="1" t="s">
        <v>81</v>
      </c>
      <c r="F24" s="1" t="s">
        <v>20</v>
      </c>
      <c r="G24" s="1" t="s">
        <v>82</v>
      </c>
      <c r="H24" s="1" t="s">
        <v>14</v>
      </c>
      <c r="I24" s="11">
        <v>42620</v>
      </c>
      <c r="J24" s="8">
        <v>42620</v>
      </c>
      <c r="K24" s="14">
        <v>14</v>
      </c>
      <c r="L24" s="10">
        <v>14</v>
      </c>
      <c r="M24" s="1" t="s">
        <v>13</v>
      </c>
      <c r="N24" s="1" t="s">
        <v>85</v>
      </c>
      <c r="O24" s="2">
        <v>42608</v>
      </c>
      <c r="P24" s="4" t="s">
        <v>17</v>
      </c>
      <c r="Q24" s="55">
        <v>42620</v>
      </c>
      <c r="R24" s="73" t="s">
        <v>48</v>
      </c>
    </row>
    <row r="25" spans="2:18" ht="15" customHeight="1">
      <c r="B25" s="3">
        <v>23</v>
      </c>
      <c r="C25" s="6">
        <v>258</v>
      </c>
      <c r="D25" s="2">
        <v>42606</v>
      </c>
      <c r="E25" s="1" t="s">
        <v>86</v>
      </c>
      <c r="F25" s="1" t="s">
        <v>29</v>
      </c>
      <c r="G25" s="1" t="s">
        <v>87</v>
      </c>
      <c r="H25" s="1" t="s">
        <v>14</v>
      </c>
      <c r="I25" s="11">
        <v>42615</v>
      </c>
      <c r="J25" s="8">
        <v>42615</v>
      </c>
      <c r="K25" s="14">
        <v>7</v>
      </c>
      <c r="L25" s="10">
        <v>8</v>
      </c>
      <c r="M25" s="1" t="s">
        <v>13</v>
      </c>
      <c r="N25" s="1" t="s">
        <v>105</v>
      </c>
      <c r="O25" s="2">
        <v>42609</v>
      </c>
      <c r="P25" s="4" t="s">
        <v>17</v>
      </c>
      <c r="Q25" s="55">
        <v>42618</v>
      </c>
      <c r="R25" s="73" t="s">
        <v>48</v>
      </c>
    </row>
    <row r="26" spans="2:18" ht="31.5" customHeight="1">
      <c r="B26" s="3">
        <v>24</v>
      </c>
      <c r="C26" s="1">
        <v>259</v>
      </c>
      <c r="D26" s="2">
        <v>42612</v>
      </c>
      <c r="E26" s="1" t="s">
        <v>88</v>
      </c>
      <c r="F26" s="7" t="s">
        <v>20</v>
      </c>
      <c r="G26" s="1" t="s">
        <v>89</v>
      </c>
      <c r="H26" s="1" t="s">
        <v>14</v>
      </c>
      <c r="I26" s="11">
        <v>42621</v>
      </c>
      <c r="J26" s="8">
        <v>42625</v>
      </c>
      <c r="K26" s="14">
        <v>7</v>
      </c>
      <c r="L26" s="10">
        <v>9</v>
      </c>
      <c r="M26" s="1" t="s">
        <v>13</v>
      </c>
      <c r="N26" s="1" t="s">
        <v>17</v>
      </c>
      <c r="O26" s="2"/>
      <c r="P26" s="4" t="s">
        <v>17</v>
      </c>
      <c r="Q26" s="55">
        <v>42625</v>
      </c>
      <c r="R26" s="73" t="s">
        <v>48</v>
      </c>
    </row>
    <row r="27" spans="2:18" ht="46.5" customHeight="1">
      <c r="B27" s="3">
        <v>25</v>
      </c>
      <c r="C27" s="6">
        <v>260</v>
      </c>
      <c r="D27" s="2">
        <v>42619</v>
      </c>
      <c r="E27" s="1" t="s">
        <v>90</v>
      </c>
      <c r="F27" s="1" t="s">
        <v>20</v>
      </c>
      <c r="G27" s="1" t="s">
        <v>91</v>
      </c>
      <c r="H27" s="1" t="s">
        <v>14</v>
      </c>
      <c r="I27" s="11">
        <v>42625</v>
      </c>
      <c r="J27" s="8">
        <v>42625</v>
      </c>
      <c r="K27" s="14">
        <v>4</v>
      </c>
      <c r="L27" s="10">
        <v>4</v>
      </c>
      <c r="M27" s="1" t="s">
        <v>13</v>
      </c>
      <c r="N27" s="1" t="s">
        <v>85</v>
      </c>
      <c r="O27" s="2">
        <v>42622</v>
      </c>
      <c r="P27" s="4" t="s">
        <v>17</v>
      </c>
      <c r="Q27" s="55">
        <v>42625</v>
      </c>
      <c r="R27" s="73" t="s">
        <v>48</v>
      </c>
    </row>
    <row r="28" spans="2:18" ht="30" customHeight="1">
      <c r="B28" s="3">
        <v>26</v>
      </c>
      <c r="C28" s="1">
        <v>261</v>
      </c>
      <c r="D28" s="2">
        <v>42619</v>
      </c>
      <c r="E28" s="1" t="s">
        <v>92</v>
      </c>
      <c r="F28" s="7" t="s">
        <v>20</v>
      </c>
      <c r="G28" s="1" t="s">
        <v>93</v>
      </c>
      <c r="H28" s="1" t="s">
        <v>14</v>
      </c>
      <c r="I28" s="11">
        <v>42626</v>
      </c>
      <c r="J28" s="8">
        <v>42626</v>
      </c>
      <c r="K28" s="14">
        <v>5</v>
      </c>
      <c r="L28" s="10">
        <v>5</v>
      </c>
      <c r="M28" s="1" t="s">
        <v>13</v>
      </c>
      <c r="N28" s="1" t="s">
        <v>17</v>
      </c>
      <c r="O28" s="2"/>
      <c r="P28" s="4" t="s">
        <v>17</v>
      </c>
      <c r="Q28" s="55">
        <v>42626</v>
      </c>
      <c r="R28" s="73" t="s">
        <v>48</v>
      </c>
    </row>
    <row r="29" spans="2:18" ht="29.25" customHeight="1">
      <c r="B29" s="3">
        <v>27</v>
      </c>
      <c r="C29" s="6">
        <v>262</v>
      </c>
      <c r="D29" s="2">
        <v>42632</v>
      </c>
      <c r="E29" s="1" t="s">
        <v>99</v>
      </c>
      <c r="F29" s="1" t="s">
        <v>20</v>
      </c>
      <c r="G29" s="1" t="s">
        <v>106</v>
      </c>
      <c r="H29" s="1" t="s">
        <v>14</v>
      </c>
      <c r="I29" s="11">
        <v>42646</v>
      </c>
      <c r="J29" s="8">
        <v>42647</v>
      </c>
      <c r="K29" s="14">
        <v>10</v>
      </c>
      <c r="L29" s="10">
        <v>11</v>
      </c>
      <c r="M29" s="1" t="s">
        <v>13</v>
      </c>
      <c r="N29" s="1" t="s">
        <v>85</v>
      </c>
      <c r="O29" s="2"/>
      <c r="P29" s="4" t="s">
        <v>17</v>
      </c>
      <c r="Q29" s="55">
        <v>42647</v>
      </c>
      <c r="R29" s="73" t="s">
        <v>48</v>
      </c>
    </row>
    <row r="30" spans="2:18" ht="66" customHeight="1">
      <c r="B30" s="3">
        <v>28</v>
      </c>
      <c r="C30" s="1">
        <v>263</v>
      </c>
      <c r="D30" s="2">
        <v>42635</v>
      </c>
      <c r="E30" s="1" t="s">
        <v>100</v>
      </c>
      <c r="F30" s="7" t="s">
        <v>20</v>
      </c>
      <c r="G30" s="1" t="s">
        <v>101</v>
      </c>
      <c r="H30" s="1" t="s">
        <v>14</v>
      </c>
      <c r="I30" s="76"/>
      <c r="J30" s="77"/>
      <c r="K30" s="78"/>
      <c r="L30" s="76"/>
      <c r="M30" s="76"/>
      <c r="N30" s="76"/>
      <c r="O30" s="77"/>
      <c r="P30" s="79"/>
      <c r="Q30" s="403" t="s">
        <v>109</v>
      </c>
      <c r="R30" s="404"/>
    </row>
    <row r="31" spans="2:18" ht="30" customHeight="1">
      <c r="B31" s="57">
        <v>29</v>
      </c>
      <c r="C31" s="58">
        <v>264</v>
      </c>
      <c r="D31" s="59">
        <v>42653</v>
      </c>
      <c r="E31" s="60" t="s">
        <v>107</v>
      </c>
      <c r="F31" s="60" t="s">
        <v>29</v>
      </c>
      <c r="G31" s="60" t="s">
        <v>108</v>
      </c>
      <c r="H31" s="60" t="s">
        <v>14</v>
      </c>
      <c r="I31" s="61">
        <v>42654</v>
      </c>
      <c r="J31" s="62">
        <v>42655</v>
      </c>
      <c r="K31" s="14">
        <f aca="true" t="shared" si="2" ref="K31:K43">I31-D31</f>
        <v>1</v>
      </c>
      <c r="L31" s="10">
        <f aca="true" t="shared" si="3" ref="L31:L43">J31-D31</f>
        <v>2</v>
      </c>
      <c r="M31" s="1" t="s">
        <v>13</v>
      </c>
      <c r="N31" s="1" t="s">
        <v>17</v>
      </c>
      <c r="O31" s="2"/>
      <c r="P31" s="4"/>
      <c r="Q31" s="47"/>
      <c r="R31" s="73"/>
    </row>
    <row r="32" spans="2:19" ht="150" customHeight="1">
      <c r="B32" s="57">
        <v>30</v>
      </c>
      <c r="C32" s="58">
        <v>265</v>
      </c>
      <c r="D32" s="59">
        <v>42668</v>
      </c>
      <c r="E32" s="60" t="s">
        <v>112</v>
      </c>
      <c r="F32" s="60" t="s">
        <v>20</v>
      </c>
      <c r="G32" s="60" t="s">
        <v>113</v>
      </c>
      <c r="H32" s="60" t="s">
        <v>14</v>
      </c>
      <c r="I32" s="61">
        <v>42677</v>
      </c>
      <c r="J32" s="62">
        <v>42682</v>
      </c>
      <c r="K32" s="14">
        <f t="shared" si="2"/>
        <v>9</v>
      </c>
      <c r="L32" s="10">
        <v>9</v>
      </c>
      <c r="M32" s="1" t="s">
        <v>13</v>
      </c>
      <c r="N32" s="1" t="s">
        <v>17</v>
      </c>
      <c r="O32" s="2"/>
      <c r="P32" s="4"/>
      <c r="Q32" s="80">
        <v>42682</v>
      </c>
      <c r="R32" s="46" t="s">
        <v>48</v>
      </c>
      <c r="S32" s="81"/>
    </row>
    <row r="33" spans="2:18" ht="63" customHeight="1">
      <c r="B33" s="57">
        <v>31</v>
      </c>
      <c r="C33" s="1">
        <v>266</v>
      </c>
      <c r="D33" s="2">
        <v>42668</v>
      </c>
      <c r="E33" s="1" t="s">
        <v>110</v>
      </c>
      <c r="F33" s="1" t="s">
        <v>20</v>
      </c>
      <c r="G33" s="7" t="s">
        <v>111</v>
      </c>
      <c r="H33" s="1" t="s">
        <v>14</v>
      </c>
      <c r="I33" s="11">
        <v>42668</v>
      </c>
      <c r="J33" s="8">
        <v>42681</v>
      </c>
      <c r="K33" s="14">
        <v>8</v>
      </c>
      <c r="L33" s="10">
        <v>9</v>
      </c>
      <c r="M33" s="1" t="s">
        <v>13</v>
      </c>
      <c r="N33" s="1" t="s">
        <v>17</v>
      </c>
      <c r="O33" s="2"/>
      <c r="P33" s="4"/>
      <c r="Q33" s="80">
        <v>42682</v>
      </c>
      <c r="R33" s="46" t="s">
        <v>48</v>
      </c>
    </row>
    <row r="34" spans="2:18" ht="30" customHeight="1">
      <c r="B34" s="57">
        <v>32</v>
      </c>
      <c r="C34" s="1">
        <v>267</v>
      </c>
      <c r="D34" s="2">
        <v>42676</v>
      </c>
      <c r="E34" s="1" t="s">
        <v>115</v>
      </c>
      <c r="F34" s="1" t="s">
        <v>116</v>
      </c>
      <c r="G34" s="1" t="s">
        <v>117</v>
      </c>
      <c r="H34" s="1" t="s">
        <v>118</v>
      </c>
      <c r="I34" s="11">
        <v>42677</v>
      </c>
      <c r="J34" s="8">
        <v>42683</v>
      </c>
      <c r="K34" s="14">
        <v>1</v>
      </c>
      <c r="L34" s="10">
        <v>5</v>
      </c>
      <c r="M34" s="1" t="s">
        <v>13</v>
      </c>
      <c r="N34" s="1" t="s">
        <v>17</v>
      </c>
      <c r="O34" s="2"/>
      <c r="P34" s="4"/>
      <c r="Q34" s="55">
        <v>42683</v>
      </c>
      <c r="R34" s="73" t="s">
        <v>48</v>
      </c>
    </row>
    <row r="35" spans="2:18" ht="46.5" customHeight="1">
      <c r="B35" s="57">
        <v>33</v>
      </c>
      <c r="C35" s="1">
        <v>268</v>
      </c>
      <c r="D35" s="2">
        <v>42696</v>
      </c>
      <c r="E35" s="1" t="s">
        <v>119</v>
      </c>
      <c r="F35" s="1" t="s">
        <v>20</v>
      </c>
      <c r="G35" s="1" t="s">
        <v>120</v>
      </c>
      <c r="H35" s="1" t="s">
        <v>118</v>
      </c>
      <c r="I35" s="11">
        <v>42703</v>
      </c>
      <c r="J35" s="8">
        <v>42709</v>
      </c>
      <c r="K35" s="14">
        <v>5</v>
      </c>
      <c r="L35" s="10">
        <v>9</v>
      </c>
      <c r="M35" s="1" t="s">
        <v>13</v>
      </c>
      <c r="N35" s="1" t="s">
        <v>121</v>
      </c>
      <c r="O35" s="2"/>
      <c r="P35" s="4"/>
      <c r="Q35" s="55">
        <v>42709</v>
      </c>
      <c r="R35" s="73" t="s">
        <v>48</v>
      </c>
    </row>
    <row r="36" spans="2:18" ht="15" customHeight="1">
      <c r="B36" s="57">
        <v>34</v>
      </c>
      <c r="C36" s="1"/>
      <c r="D36" s="2"/>
      <c r="E36" s="1"/>
      <c r="F36" s="1"/>
      <c r="G36" s="1"/>
      <c r="H36" s="1"/>
      <c r="I36" s="11"/>
      <c r="J36" s="8"/>
      <c r="K36" s="14">
        <f t="shared" si="2"/>
        <v>0</v>
      </c>
      <c r="L36" s="10">
        <f t="shared" si="3"/>
        <v>0</v>
      </c>
      <c r="M36" s="1"/>
      <c r="N36" s="1"/>
      <c r="O36" s="2"/>
      <c r="P36" s="4"/>
      <c r="Q36" s="47"/>
      <c r="R36" s="73"/>
    </row>
    <row r="37" spans="2:18" ht="15" customHeight="1">
      <c r="B37" s="57">
        <v>35</v>
      </c>
      <c r="C37" s="1"/>
      <c r="D37" s="2"/>
      <c r="E37" s="1"/>
      <c r="F37" s="1"/>
      <c r="G37" s="1"/>
      <c r="H37" s="1"/>
      <c r="I37" s="11"/>
      <c r="J37" s="8"/>
      <c r="K37" s="14">
        <f t="shared" si="2"/>
        <v>0</v>
      </c>
      <c r="L37" s="10">
        <f t="shared" si="3"/>
        <v>0</v>
      </c>
      <c r="M37" s="1"/>
      <c r="N37" s="1"/>
      <c r="O37" s="2"/>
      <c r="P37" s="4"/>
      <c r="Q37" s="47"/>
      <c r="R37" s="73"/>
    </row>
    <row r="38" spans="2:18" ht="15" customHeight="1">
      <c r="B38" s="57">
        <v>36</v>
      </c>
      <c r="C38" s="1"/>
      <c r="D38" s="2"/>
      <c r="E38" s="1"/>
      <c r="F38" s="1"/>
      <c r="G38" s="1"/>
      <c r="H38" s="1"/>
      <c r="I38" s="11"/>
      <c r="J38" s="8"/>
      <c r="K38" s="14">
        <f t="shared" si="2"/>
        <v>0</v>
      </c>
      <c r="L38" s="10">
        <f t="shared" si="3"/>
        <v>0</v>
      </c>
      <c r="M38" s="1"/>
      <c r="N38" s="1"/>
      <c r="O38" s="2"/>
      <c r="P38" s="4"/>
      <c r="Q38" s="47"/>
      <c r="R38" s="73"/>
    </row>
    <row r="39" spans="2:18" ht="15" customHeight="1">
      <c r="B39" s="57">
        <v>37</v>
      </c>
      <c r="C39" s="1"/>
      <c r="D39" s="2"/>
      <c r="E39" s="1"/>
      <c r="F39" s="1"/>
      <c r="G39" s="1"/>
      <c r="H39" s="1"/>
      <c r="I39" s="11"/>
      <c r="J39" s="8"/>
      <c r="K39" s="14">
        <f t="shared" si="2"/>
        <v>0</v>
      </c>
      <c r="L39" s="10">
        <f t="shared" si="3"/>
        <v>0</v>
      </c>
      <c r="M39" s="1"/>
      <c r="N39" s="1"/>
      <c r="O39" s="2"/>
      <c r="P39" s="4"/>
      <c r="Q39" s="47"/>
      <c r="R39" s="73"/>
    </row>
    <row r="40" spans="2:18" ht="15" customHeight="1">
      <c r="B40" s="57">
        <v>38</v>
      </c>
      <c r="C40" s="1"/>
      <c r="D40" s="2"/>
      <c r="E40" s="1"/>
      <c r="F40" s="1"/>
      <c r="G40" s="1"/>
      <c r="H40" s="1"/>
      <c r="I40" s="11"/>
      <c r="J40" s="8"/>
      <c r="K40" s="14">
        <f t="shared" si="2"/>
        <v>0</v>
      </c>
      <c r="L40" s="10">
        <f t="shared" si="3"/>
        <v>0</v>
      </c>
      <c r="M40" s="1"/>
      <c r="N40" s="1"/>
      <c r="O40" s="2"/>
      <c r="P40" s="4"/>
      <c r="Q40" s="47"/>
      <c r="R40" s="73"/>
    </row>
    <row r="41" spans="2:18" ht="15" customHeight="1">
      <c r="B41" s="57">
        <v>39</v>
      </c>
      <c r="C41" s="1"/>
      <c r="D41" s="2"/>
      <c r="E41" s="1"/>
      <c r="F41" s="1"/>
      <c r="G41" s="1"/>
      <c r="H41" s="1"/>
      <c r="I41" s="11"/>
      <c r="J41" s="8"/>
      <c r="K41" s="14">
        <f t="shared" si="2"/>
        <v>0</v>
      </c>
      <c r="L41" s="10">
        <f t="shared" si="3"/>
        <v>0</v>
      </c>
      <c r="M41" s="1"/>
      <c r="N41" s="1"/>
      <c r="O41" s="2"/>
      <c r="P41" s="4"/>
      <c r="Q41" s="47"/>
      <c r="R41" s="73"/>
    </row>
    <row r="42" spans="2:18" ht="15" customHeight="1">
      <c r="B42" s="57">
        <v>40</v>
      </c>
      <c r="C42" s="1"/>
      <c r="D42" s="2"/>
      <c r="E42" s="1"/>
      <c r="F42" s="1"/>
      <c r="G42" s="1"/>
      <c r="H42" s="1"/>
      <c r="I42" s="11"/>
      <c r="J42" s="8"/>
      <c r="K42" s="14">
        <f t="shared" si="2"/>
        <v>0</v>
      </c>
      <c r="L42" s="10">
        <f t="shared" si="3"/>
        <v>0</v>
      </c>
      <c r="M42" s="1"/>
      <c r="N42" s="1"/>
      <c r="O42" s="2"/>
      <c r="P42" s="4"/>
      <c r="Q42" s="47"/>
      <c r="R42" s="73"/>
    </row>
    <row r="43" spans="2:18" ht="15" customHeight="1" thickBot="1">
      <c r="B43" s="57">
        <v>41</v>
      </c>
      <c r="C43" s="18"/>
      <c r="D43" s="19"/>
      <c r="E43" s="18"/>
      <c r="F43" s="18"/>
      <c r="G43" s="18"/>
      <c r="H43" s="60"/>
      <c r="I43" s="21"/>
      <c r="J43" s="22"/>
      <c r="K43" s="63">
        <f t="shared" si="2"/>
        <v>0</v>
      </c>
      <c r="L43" s="20">
        <f t="shared" si="3"/>
        <v>0</v>
      </c>
      <c r="M43" s="18"/>
      <c r="N43" s="60"/>
      <c r="O43" s="19"/>
      <c r="P43" s="64"/>
      <c r="Q43" s="71"/>
      <c r="R43" s="74"/>
    </row>
    <row r="44" spans="5:18" ht="15" customHeight="1">
      <c r="E44" s="65" t="s">
        <v>83</v>
      </c>
      <c r="F44" s="67">
        <f>COUNTIF(F3:F43,"m")</f>
        <v>23</v>
      </c>
      <c r="G44" s="69" t="s">
        <v>33</v>
      </c>
      <c r="H44" s="67">
        <f>COUNTIF(H3:H43,"verbal")</f>
        <v>2</v>
      </c>
      <c r="M44" s="69" t="s">
        <v>95</v>
      </c>
      <c r="N44" s="67">
        <f>COUNTIF($N$3:$N$43,"SI")</f>
        <v>3</v>
      </c>
      <c r="Q44" s="72" t="s">
        <v>48</v>
      </c>
      <c r="R44" s="75">
        <v>25</v>
      </c>
    </row>
    <row r="45" spans="5:18" ht="15" customHeight="1" thickBot="1">
      <c r="E45" s="66" t="s">
        <v>84</v>
      </c>
      <c r="F45" s="68">
        <f>COUNTIF(F4:F44,"h")</f>
        <v>9</v>
      </c>
      <c r="G45" s="69" t="s">
        <v>94</v>
      </c>
      <c r="H45" s="52">
        <f>COUNTIF(H3:H43,"telefonica")</f>
        <v>0</v>
      </c>
      <c r="M45" s="69" t="s">
        <v>96</v>
      </c>
      <c r="N45" s="68">
        <f>COUNTIF($N$3:$N$43,"NO")</f>
        <v>28</v>
      </c>
      <c r="Q45" s="47" t="s">
        <v>50</v>
      </c>
      <c r="R45" s="48">
        <v>1</v>
      </c>
    </row>
    <row r="46" spans="7:18" ht="15" customHeight="1" thickBot="1">
      <c r="G46" s="69" t="s">
        <v>14</v>
      </c>
      <c r="H46" s="52">
        <f>COUNTIF(H3:H43,"electronica")</f>
        <v>26</v>
      </c>
      <c r="Q46" s="49" t="s">
        <v>97</v>
      </c>
      <c r="R46" s="50">
        <v>1</v>
      </c>
    </row>
    <row r="47" spans="7:8" ht="15" customHeight="1">
      <c r="G47" s="69" t="s">
        <v>12</v>
      </c>
      <c r="H47" s="52">
        <f>COUNTIF($H$3:$H$43,"escrita")</f>
        <v>2</v>
      </c>
    </row>
    <row r="48" spans="7:8" ht="15" customHeight="1" thickBot="1">
      <c r="G48" s="70" t="s">
        <v>22</v>
      </c>
      <c r="H48" s="68">
        <f>COUNTIF($H$3:$H$43,"Personal")</f>
        <v>1</v>
      </c>
    </row>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sheetData>
  <sheetProtection/>
  <mergeCells count="3">
    <mergeCell ref="Q7:R7"/>
    <mergeCell ref="B1:R1"/>
    <mergeCell ref="Q30:R30"/>
  </mergeCells>
  <printOptions/>
  <pageMargins left="0.7086614173228347" right="0.7086614173228347" top="0.7480314960629921" bottom="0.7480314960629921" header="0.31496062992125984" footer="0.31496062992125984"/>
  <pageSetup fitToHeight="0" fitToWidth="1" horizontalDpi="600" verticalDpi="600" orientation="landscape" paperSize="14" scale="42" r:id="rId1"/>
</worksheet>
</file>

<file path=xl/worksheets/sheet4.xml><?xml version="1.0" encoding="utf-8"?>
<worksheet xmlns="http://schemas.openxmlformats.org/spreadsheetml/2006/main" xmlns:r="http://schemas.openxmlformats.org/officeDocument/2006/relationships">
  <dimension ref="A1:R382"/>
  <sheetViews>
    <sheetView zoomScale="98" zoomScaleNormal="98" zoomScalePageLayoutView="0" workbookViewId="0" topLeftCell="A1">
      <pane ySplit="1" topLeftCell="A29" activePane="bottomLeft" state="frozen"/>
      <selection pane="topLeft" activeCell="A1" sqref="A1"/>
      <selection pane="bottomLeft" activeCell="F39" sqref="F39"/>
    </sheetView>
  </sheetViews>
  <sheetFormatPr defaultColWidth="11.421875" defaultRowHeight="15"/>
  <cols>
    <col min="1" max="1" width="5.7109375" style="0" customWidth="1"/>
    <col min="2" max="2" width="13.140625" style="0" customWidth="1"/>
    <col min="3" max="3" width="12.57421875" style="0" customWidth="1"/>
    <col min="4" max="4" width="25.421875" style="0" customWidth="1"/>
    <col min="5" max="5" width="6.7109375" style="0" customWidth="1"/>
    <col min="6" max="6" width="45.28125" style="0" customWidth="1"/>
    <col min="7" max="7" width="16.28125" style="0" customWidth="1"/>
    <col min="8" max="8" width="14.421875" style="108" customWidth="1"/>
    <col min="9" max="9" width="16.140625" style="108" customWidth="1"/>
    <col min="10" max="10" width="13.57421875" style="115" customWidth="1"/>
    <col min="11" max="11" width="16.421875" style="108" customWidth="1"/>
    <col min="12" max="12" width="24.00390625" style="0" customWidth="1"/>
    <col min="14" max="14" width="11.57421875" style="0" bestFit="1" customWidth="1"/>
    <col min="16" max="16" width="11.421875" style="51" customWidth="1"/>
    <col min="17" max="17" width="17.57421875" style="51" customWidth="1"/>
    <col min="18" max="18" width="14.57421875" style="0" customWidth="1"/>
  </cols>
  <sheetData>
    <row r="1" spans="1:18" ht="33" customHeight="1" thickBot="1">
      <c r="A1" s="405" t="s">
        <v>125</v>
      </c>
      <c r="B1" s="405"/>
      <c r="C1" s="405"/>
      <c r="D1" s="405"/>
      <c r="E1" s="405"/>
      <c r="F1" s="405"/>
      <c r="G1" s="405"/>
      <c r="H1" s="405"/>
      <c r="I1" s="405"/>
      <c r="J1" s="405"/>
      <c r="K1" s="405"/>
      <c r="L1" s="405"/>
      <c r="M1" s="405"/>
      <c r="N1" s="405"/>
      <c r="O1" s="405"/>
      <c r="P1" s="405"/>
      <c r="Q1" s="405"/>
      <c r="R1" s="405"/>
    </row>
    <row r="2" spans="1:18" s="16" customFormat="1"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s="108" customFormat="1" ht="40.5" customHeight="1">
      <c r="A3" s="6">
        <v>1</v>
      </c>
      <c r="B3" s="6">
        <v>269</v>
      </c>
      <c r="C3" s="103">
        <v>42739</v>
      </c>
      <c r="D3" s="6" t="s">
        <v>123</v>
      </c>
      <c r="E3" s="6" t="s">
        <v>20</v>
      </c>
      <c r="F3" s="6" t="s">
        <v>124</v>
      </c>
      <c r="G3" s="6" t="s">
        <v>12</v>
      </c>
      <c r="H3" s="103">
        <v>42746</v>
      </c>
      <c r="I3" s="103">
        <v>42753</v>
      </c>
      <c r="J3" s="104">
        <v>6</v>
      </c>
      <c r="K3" s="6">
        <v>10</v>
      </c>
      <c r="L3" s="6" t="s">
        <v>13</v>
      </c>
      <c r="M3" s="6" t="s">
        <v>121</v>
      </c>
      <c r="N3" s="103"/>
      <c r="O3" s="6"/>
      <c r="P3" s="105">
        <v>42753</v>
      </c>
      <c r="Q3" s="106" t="s">
        <v>128</v>
      </c>
      <c r="R3" s="107"/>
    </row>
    <row r="4" spans="1:18" s="108" customFormat="1" ht="117.75" customHeight="1">
      <c r="A4" s="6">
        <v>2</v>
      </c>
      <c r="B4" s="6">
        <v>270</v>
      </c>
      <c r="C4" s="103">
        <v>42760</v>
      </c>
      <c r="D4" s="6" t="s">
        <v>126</v>
      </c>
      <c r="E4" s="6" t="s">
        <v>20</v>
      </c>
      <c r="F4" s="6" t="s">
        <v>127</v>
      </c>
      <c r="G4" s="6" t="s">
        <v>12</v>
      </c>
      <c r="H4" s="103">
        <v>42773</v>
      </c>
      <c r="I4" s="103">
        <v>42774</v>
      </c>
      <c r="J4" s="104">
        <v>8</v>
      </c>
      <c r="K4" s="6">
        <v>10</v>
      </c>
      <c r="L4" s="6" t="s">
        <v>13</v>
      </c>
      <c r="M4" s="6" t="s">
        <v>17</v>
      </c>
      <c r="N4" s="103"/>
      <c r="O4" s="6"/>
      <c r="P4" s="105">
        <v>42776</v>
      </c>
      <c r="Q4" s="109" t="s">
        <v>128</v>
      </c>
      <c r="R4" s="107"/>
    </row>
    <row r="5" spans="1:18" s="108" customFormat="1" ht="90">
      <c r="A5" s="6">
        <v>3</v>
      </c>
      <c r="B5" s="6">
        <v>271</v>
      </c>
      <c r="C5" s="103">
        <v>42776</v>
      </c>
      <c r="D5" s="6" t="s">
        <v>129</v>
      </c>
      <c r="E5" s="6" t="s">
        <v>20</v>
      </c>
      <c r="F5" s="6" t="s">
        <v>130</v>
      </c>
      <c r="G5" s="6" t="s">
        <v>14</v>
      </c>
      <c r="H5" s="103">
        <v>42787</v>
      </c>
      <c r="I5" s="103">
        <v>42789</v>
      </c>
      <c r="J5" s="104">
        <v>7</v>
      </c>
      <c r="K5" s="6">
        <v>9</v>
      </c>
      <c r="L5" s="6" t="s">
        <v>13</v>
      </c>
      <c r="M5" s="6" t="s">
        <v>17</v>
      </c>
      <c r="N5" s="103"/>
      <c r="O5" s="6"/>
      <c r="P5" s="105">
        <v>42789</v>
      </c>
      <c r="Q5" s="109" t="s">
        <v>131</v>
      </c>
      <c r="R5" s="107"/>
    </row>
    <row r="6" spans="1:18" ht="30">
      <c r="A6" s="1">
        <v>4</v>
      </c>
      <c r="B6" s="1">
        <v>272</v>
      </c>
      <c r="C6" s="2">
        <v>42807</v>
      </c>
      <c r="D6" s="1" t="s">
        <v>132</v>
      </c>
      <c r="E6" s="1" t="s">
        <v>20</v>
      </c>
      <c r="F6" s="1" t="s">
        <v>133</v>
      </c>
      <c r="G6" s="1" t="s">
        <v>14</v>
      </c>
      <c r="H6" s="103">
        <v>42815</v>
      </c>
      <c r="I6" s="103">
        <v>42816</v>
      </c>
      <c r="J6" s="104">
        <v>7</v>
      </c>
      <c r="K6" s="6">
        <v>8</v>
      </c>
      <c r="L6" s="1" t="s">
        <v>13</v>
      </c>
      <c r="M6" s="1" t="s">
        <v>17</v>
      </c>
      <c r="N6" s="2"/>
      <c r="O6" s="1"/>
      <c r="P6" s="86">
        <v>42816</v>
      </c>
      <c r="Q6" s="87" t="s">
        <v>131</v>
      </c>
      <c r="R6" s="23"/>
    </row>
    <row r="7" spans="1:18" ht="15">
      <c r="A7" s="1">
        <v>5</v>
      </c>
      <c r="B7" s="1">
        <v>273</v>
      </c>
      <c r="C7" s="2">
        <v>42815</v>
      </c>
      <c r="D7" s="1" t="s">
        <v>134</v>
      </c>
      <c r="E7" s="1" t="s">
        <v>29</v>
      </c>
      <c r="F7" s="1" t="s">
        <v>135</v>
      </c>
      <c r="G7" s="1" t="s">
        <v>14</v>
      </c>
      <c r="H7" s="103">
        <v>42821</v>
      </c>
      <c r="I7" s="103">
        <v>42821</v>
      </c>
      <c r="J7" s="104">
        <v>5</v>
      </c>
      <c r="K7" s="6">
        <v>5</v>
      </c>
      <c r="L7" s="1" t="s">
        <v>13</v>
      </c>
      <c r="M7" s="1" t="s">
        <v>17</v>
      </c>
      <c r="N7" s="2"/>
      <c r="O7" s="1"/>
      <c r="P7" s="86">
        <v>42821</v>
      </c>
      <c r="Q7" s="87" t="s">
        <v>131</v>
      </c>
      <c r="R7" s="23"/>
    </row>
    <row r="8" spans="1:18" ht="75">
      <c r="A8" s="1">
        <v>6</v>
      </c>
      <c r="B8" s="1">
        <v>274</v>
      </c>
      <c r="C8" s="2">
        <v>42822</v>
      </c>
      <c r="D8" s="1" t="s">
        <v>136</v>
      </c>
      <c r="E8" s="1" t="s">
        <v>29</v>
      </c>
      <c r="F8" s="1" t="s">
        <v>137</v>
      </c>
      <c r="G8" s="1" t="s">
        <v>33</v>
      </c>
      <c r="H8" s="103">
        <v>42835</v>
      </c>
      <c r="I8" s="103">
        <v>42835</v>
      </c>
      <c r="J8" s="104">
        <v>10</v>
      </c>
      <c r="K8" s="6">
        <v>10</v>
      </c>
      <c r="L8" s="1" t="s">
        <v>13</v>
      </c>
      <c r="M8" s="1" t="s">
        <v>17</v>
      </c>
      <c r="N8" s="2"/>
      <c r="O8" s="1"/>
      <c r="P8" s="86">
        <v>42835</v>
      </c>
      <c r="Q8" s="87" t="s">
        <v>131</v>
      </c>
      <c r="R8" s="23"/>
    </row>
    <row r="9" spans="1:18" ht="75">
      <c r="A9" s="1">
        <v>7</v>
      </c>
      <c r="B9" s="1">
        <v>275</v>
      </c>
      <c r="C9" s="2">
        <v>42823</v>
      </c>
      <c r="D9" s="1" t="s">
        <v>138</v>
      </c>
      <c r="E9" s="1" t="s">
        <v>29</v>
      </c>
      <c r="F9" s="1" t="s">
        <v>139</v>
      </c>
      <c r="G9" s="1" t="s">
        <v>33</v>
      </c>
      <c r="H9" s="103">
        <v>42835</v>
      </c>
      <c r="I9" s="103" t="s">
        <v>140</v>
      </c>
      <c r="J9" s="104">
        <v>9</v>
      </c>
      <c r="K9" s="6">
        <v>9</v>
      </c>
      <c r="L9" s="1" t="s">
        <v>13</v>
      </c>
      <c r="M9" s="1" t="s">
        <v>17</v>
      </c>
      <c r="N9" s="2"/>
      <c r="O9" s="1"/>
      <c r="P9" s="86">
        <v>42835</v>
      </c>
      <c r="Q9" s="95" t="s">
        <v>141</v>
      </c>
      <c r="R9" s="23"/>
    </row>
    <row r="10" spans="1:18" ht="30">
      <c r="A10" s="1">
        <v>8</v>
      </c>
      <c r="B10" s="1">
        <v>276</v>
      </c>
      <c r="C10" s="2">
        <v>42824</v>
      </c>
      <c r="D10" s="1" t="s">
        <v>142</v>
      </c>
      <c r="E10" s="1" t="s">
        <v>29</v>
      </c>
      <c r="F10" s="1" t="s">
        <v>143</v>
      </c>
      <c r="G10" s="1" t="s">
        <v>14</v>
      </c>
      <c r="H10" s="103">
        <v>42828</v>
      </c>
      <c r="I10" s="103">
        <v>42828</v>
      </c>
      <c r="J10" s="104">
        <v>2</v>
      </c>
      <c r="K10" s="6">
        <v>2</v>
      </c>
      <c r="L10" s="1" t="s">
        <v>13</v>
      </c>
      <c r="M10" s="1" t="s">
        <v>17</v>
      </c>
      <c r="N10" s="2"/>
      <c r="O10" s="1"/>
      <c r="P10" s="86">
        <v>42828</v>
      </c>
      <c r="Q10" s="95" t="s">
        <v>144</v>
      </c>
      <c r="R10" s="23"/>
    </row>
    <row r="11" spans="1:18" ht="45">
      <c r="A11" s="1">
        <v>9</v>
      </c>
      <c r="B11" s="1">
        <v>277</v>
      </c>
      <c r="C11" s="2">
        <v>42825</v>
      </c>
      <c r="D11" s="1" t="s">
        <v>145</v>
      </c>
      <c r="E11" s="1" t="s">
        <v>20</v>
      </c>
      <c r="F11" s="1" t="s">
        <v>146</v>
      </c>
      <c r="G11" s="1" t="s">
        <v>14</v>
      </c>
      <c r="H11" s="103">
        <v>42830</v>
      </c>
      <c r="I11" s="103">
        <v>42830</v>
      </c>
      <c r="J11" s="104">
        <v>4</v>
      </c>
      <c r="K11" s="6">
        <v>4</v>
      </c>
      <c r="L11" s="1" t="s">
        <v>13</v>
      </c>
      <c r="M11" s="1" t="s">
        <v>17</v>
      </c>
      <c r="N11" s="2"/>
      <c r="O11" s="1"/>
      <c r="P11" s="86">
        <v>42830</v>
      </c>
      <c r="Q11" s="87" t="s">
        <v>131</v>
      </c>
      <c r="R11" s="23"/>
    </row>
    <row r="12" spans="1:18" ht="45">
      <c r="A12" s="1">
        <v>10</v>
      </c>
      <c r="B12" s="1">
        <v>278</v>
      </c>
      <c r="C12" s="2">
        <v>42825</v>
      </c>
      <c r="D12" s="1" t="s">
        <v>153</v>
      </c>
      <c r="E12" s="1" t="s">
        <v>20</v>
      </c>
      <c r="F12" s="1" t="s">
        <v>154</v>
      </c>
      <c r="G12" s="1" t="s">
        <v>14</v>
      </c>
      <c r="H12" s="103">
        <v>42831</v>
      </c>
      <c r="I12" s="103">
        <v>42831</v>
      </c>
      <c r="J12" s="104">
        <v>5</v>
      </c>
      <c r="K12" s="6">
        <v>5</v>
      </c>
      <c r="L12" s="1" t="s">
        <v>13</v>
      </c>
      <c r="M12" s="1" t="s">
        <v>17</v>
      </c>
      <c r="N12" s="2"/>
      <c r="O12" s="1"/>
      <c r="P12" s="86">
        <v>42831</v>
      </c>
      <c r="Q12" s="87" t="s">
        <v>155</v>
      </c>
      <c r="R12" s="23"/>
    </row>
    <row r="13" spans="1:18" ht="30">
      <c r="A13" s="1">
        <v>11</v>
      </c>
      <c r="B13" s="1">
        <v>279</v>
      </c>
      <c r="C13" s="2">
        <v>42825</v>
      </c>
      <c r="D13" s="1" t="s">
        <v>156</v>
      </c>
      <c r="E13" s="1" t="s">
        <v>20</v>
      </c>
      <c r="F13" s="1" t="s">
        <v>157</v>
      </c>
      <c r="G13" s="1" t="s">
        <v>14</v>
      </c>
      <c r="H13" s="103">
        <v>42829</v>
      </c>
      <c r="I13" s="103">
        <v>42830</v>
      </c>
      <c r="J13" s="104">
        <v>3</v>
      </c>
      <c r="K13" s="6">
        <v>4</v>
      </c>
      <c r="L13" s="1" t="s">
        <v>13</v>
      </c>
      <c r="M13" s="1" t="s">
        <v>17</v>
      </c>
      <c r="N13" s="2"/>
      <c r="O13" s="1"/>
      <c r="P13" s="86">
        <v>42830</v>
      </c>
      <c r="Q13" s="87" t="s">
        <v>128</v>
      </c>
      <c r="R13" s="23"/>
    </row>
    <row r="14" spans="1:18" ht="30">
      <c r="A14" s="1">
        <v>12</v>
      </c>
      <c r="B14" s="1">
        <v>280</v>
      </c>
      <c r="C14" s="2">
        <v>42828</v>
      </c>
      <c r="D14" s="1" t="s">
        <v>156</v>
      </c>
      <c r="E14" s="1" t="s">
        <v>20</v>
      </c>
      <c r="F14" s="1" t="s">
        <v>157</v>
      </c>
      <c r="G14" s="1" t="s">
        <v>14</v>
      </c>
      <c r="H14" s="103">
        <v>42829</v>
      </c>
      <c r="I14" s="103">
        <v>42830</v>
      </c>
      <c r="J14" s="104">
        <v>2</v>
      </c>
      <c r="K14" s="6">
        <v>3</v>
      </c>
      <c r="L14" s="1" t="s">
        <v>13</v>
      </c>
      <c r="M14" s="1" t="s">
        <v>17</v>
      </c>
      <c r="N14" s="2"/>
      <c r="O14" s="1"/>
      <c r="P14" s="86">
        <v>42830</v>
      </c>
      <c r="Q14" s="87" t="s">
        <v>128</v>
      </c>
      <c r="R14" s="23"/>
    </row>
    <row r="15" spans="1:18" ht="15">
      <c r="A15" s="1">
        <v>13</v>
      </c>
      <c r="B15" s="1">
        <v>281</v>
      </c>
      <c r="C15" s="2">
        <v>42835</v>
      </c>
      <c r="D15" s="1" t="s">
        <v>172</v>
      </c>
      <c r="E15" s="1" t="s">
        <v>29</v>
      </c>
      <c r="F15" s="1" t="s">
        <v>173</v>
      </c>
      <c r="G15" s="1" t="s">
        <v>33</v>
      </c>
      <c r="H15" s="103">
        <v>42846</v>
      </c>
      <c r="I15" s="103">
        <v>42846</v>
      </c>
      <c r="J15" s="104">
        <v>10</v>
      </c>
      <c r="K15" s="6">
        <v>10</v>
      </c>
      <c r="L15" s="1" t="s">
        <v>13</v>
      </c>
      <c r="M15" s="1" t="s">
        <v>17</v>
      </c>
      <c r="N15" s="2"/>
      <c r="O15" s="1"/>
      <c r="P15" s="86">
        <v>42846</v>
      </c>
      <c r="Q15" s="87" t="s">
        <v>131</v>
      </c>
      <c r="R15" s="23"/>
    </row>
    <row r="16" spans="1:18" ht="30">
      <c r="A16" s="1">
        <v>14</v>
      </c>
      <c r="B16" s="1">
        <v>282</v>
      </c>
      <c r="C16" s="2">
        <v>42844</v>
      </c>
      <c r="D16" s="1" t="s">
        <v>275</v>
      </c>
      <c r="E16" s="1" t="s">
        <v>20</v>
      </c>
      <c r="F16" s="1" t="s">
        <v>276</v>
      </c>
      <c r="G16" s="1" t="s">
        <v>50</v>
      </c>
      <c r="H16" s="103">
        <v>42853</v>
      </c>
      <c r="I16" s="103">
        <v>42853</v>
      </c>
      <c r="J16" s="104">
        <v>8</v>
      </c>
      <c r="K16" s="6">
        <v>8</v>
      </c>
      <c r="L16" s="1" t="s">
        <v>13</v>
      </c>
      <c r="M16" s="1" t="s">
        <v>17</v>
      </c>
      <c r="N16" s="2"/>
      <c r="O16" s="1"/>
      <c r="P16" s="86">
        <v>42853</v>
      </c>
      <c r="Q16" s="87" t="s">
        <v>131</v>
      </c>
      <c r="R16" s="23"/>
    </row>
    <row r="17" spans="1:18" ht="30">
      <c r="A17" s="1">
        <v>15</v>
      </c>
      <c r="B17" s="1">
        <v>283</v>
      </c>
      <c r="C17" s="2">
        <v>42851</v>
      </c>
      <c r="D17" s="1" t="s">
        <v>170</v>
      </c>
      <c r="E17" s="1" t="s">
        <v>20</v>
      </c>
      <c r="F17" s="1" t="s">
        <v>171</v>
      </c>
      <c r="G17" s="1" t="s">
        <v>14</v>
      </c>
      <c r="H17" s="103">
        <v>42860</v>
      </c>
      <c r="I17" s="103">
        <v>42860</v>
      </c>
      <c r="J17" s="104">
        <v>8</v>
      </c>
      <c r="K17" s="6">
        <v>8</v>
      </c>
      <c r="L17" s="1" t="s">
        <v>13</v>
      </c>
      <c r="M17" s="1" t="s">
        <v>17</v>
      </c>
      <c r="N17" s="2"/>
      <c r="O17" s="1"/>
      <c r="P17" s="86">
        <v>42860</v>
      </c>
      <c r="Q17" s="87" t="s">
        <v>131</v>
      </c>
      <c r="R17" s="23"/>
    </row>
    <row r="18" spans="1:18" ht="30">
      <c r="A18" s="1">
        <v>16</v>
      </c>
      <c r="B18" s="1">
        <v>284</v>
      </c>
      <c r="C18" s="2">
        <v>42857</v>
      </c>
      <c r="D18" s="1" t="s">
        <v>168</v>
      </c>
      <c r="E18" s="1" t="s">
        <v>20</v>
      </c>
      <c r="F18" s="1" t="s">
        <v>169</v>
      </c>
      <c r="G18" s="1" t="s">
        <v>33</v>
      </c>
      <c r="H18" s="103">
        <v>42864</v>
      </c>
      <c r="I18" s="103">
        <v>42864</v>
      </c>
      <c r="J18" s="104">
        <v>6</v>
      </c>
      <c r="K18" s="6">
        <v>6</v>
      </c>
      <c r="L18" s="1" t="s">
        <v>13</v>
      </c>
      <c r="M18" s="1" t="s">
        <v>17</v>
      </c>
      <c r="N18" s="2"/>
      <c r="O18" s="1"/>
      <c r="P18" s="86">
        <v>42864</v>
      </c>
      <c r="Q18" s="87" t="s">
        <v>131</v>
      </c>
      <c r="R18" s="23"/>
    </row>
    <row r="19" spans="1:18" ht="30">
      <c r="A19" s="1">
        <v>17</v>
      </c>
      <c r="B19" s="1">
        <v>285</v>
      </c>
      <c r="C19" s="2">
        <v>42857</v>
      </c>
      <c r="D19" s="1" t="s">
        <v>166</v>
      </c>
      <c r="E19" s="1" t="s">
        <v>20</v>
      </c>
      <c r="F19" s="1" t="s">
        <v>167</v>
      </c>
      <c r="G19" s="1" t="s">
        <v>14</v>
      </c>
      <c r="H19" s="103">
        <v>42864</v>
      </c>
      <c r="I19" s="103">
        <v>42864</v>
      </c>
      <c r="J19" s="104">
        <v>6</v>
      </c>
      <c r="K19" s="6">
        <v>6</v>
      </c>
      <c r="L19" s="1" t="s">
        <v>13</v>
      </c>
      <c r="M19" s="1" t="s">
        <v>17</v>
      </c>
      <c r="N19" s="2"/>
      <c r="O19" s="1"/>
      <c r="P19" s="86">
        <v>42864</v>
      </c>
      <c r="Q19" s="87" t="s">
        <v>131</v>
      </c>
      <c r="R19" s="23"/>
    </row>
    <row r="20" spans="1:18" ht="23.25" customHeight="1">
      <c r="A20" s="1">
        <v>18</v>
      </c>
      <c r="B20" s="1">
        <v>286</v>
      </c>
      <c r="C20" s="2">
        <v>42863</v>
      </c>
      <c r="D20" s="1" t="s">
        <v>164</v>
      </c>
      <c r="E20" s="1" t="s">
        <v>20</v>
      </c>
      <c r="F20" s="1" t="s">
        <v>165</v>
      </c>
      <c r="G20" s="1" t="s">
        <v>14</v>
      </c>
      <c r="H20" s="103">
        <v>42871</v>
      </c>
      <c r="I20" s="103">
        <v>42874</v>
      </c>
      <c r="J20" s="104">
        <v>7</v>
      </c>
      <c r="K20" s="6">
        <v>10</v>
      </c>
      <c r="L20" s="1" t="s">
        <v>13</v>
      </c>
      <c r="M20" s="1" t="s">
        <v>17</v>
      </c>
      <c r="N20" s="2"/>
      <c r="O20" s="1"/>
      <c r="P20" s="86">
        <v>42874</v>
      </c>
      <c r="Q20" s="87" t="s">
        <v>131</v>
      </c>
      <c r="R20" s="23"/>
    </row>
    <row r="21" spans="1:18" ht="30">
      <c r="A21" s="1">
        <v>19</v>
      </c>
      <c r="B21" s="1">
        <v>287</v>
      </c>
      <c r="C21" s="2">
        <v>42892</v>
      </c>
      <c r="D21" s="1" t="s">
        <v>162</v>
      </c>
      <c r="E21" s="1" t="s">
        <v>29</v>
      </c>
      <c r="F21" s="1" t="s">
        <v>163</v>
      </c>
      <c r="G21" s="1" t="s">
        <v>14</v>
      </c>
      <c r="H21" s="103">
        <v>42900</v>
      </c>
      <c r="I21" s="103">
        <v>42900</v>
      </c>
      <c r="J21" s="104">
        <v>7</v>
      </c>
      <c r="K21" s="6">
        <v>7</v>
      </c>
      <c r="L21" s="1" t="s">
        <v>13</v>
      </c>
      <c r="M21" s="1" t="s">
        <v>17</v>
      </c>
      <c r="N21" s="2"/>
      <c r="O21" s="1"/>
      <c r="P21" s="86">
        <v>42900</v>
      </c>
      <c r="Q21" s="87" t="s">
        <v>161</v>
      </c>
      <c r="R21" s="23"/>
    </row>
    <row r="22" spans="1:18" ht="30.75" customHeight="1">
      <c r="A22" s="1">
        <v>20</v>
      </c>
      <c r="B22" s="1">
        <v>288</v>
      </c>
      <c r="C22" s="2">
        <v>42912</v>
      </c>
      <c r="D22" s="1" t="s">
        <v>158</v>
      </c>
      <c r="E22" s="1" t="s">
        <v>20</v>
      </c>
      <c r="F22" s="1" t="s">
        <v>159</v>
      </c>
      <c r="G22" s="1" t="s">
        <v>131</v>
      </c>
      <c r="H22" s="103">
        <v>42937</v>
      </c>
      <c r="I22" s="103">
        <v>42937</v>
      </c>
      <c r="J22" s="104">
        <v>19</v>
      </c>
      <c r="K22" s="6">
        <v>19</v>
      </c>
      <c r="L22" s="1" t="s">
        <v>13</v>
      </c>
      <c r="M22" s="1" t="s">
        <v>160</v>
      </c>
      <c r="N22" s="2">
        <v>42922</v>
      </c>
      <c r="O22" s="1" t="s">
        <v>17</v>
      </c>
      <c r="P22" s="86">
        <v>42937</v>
      </c>
      <c r="Q22" s="87" t="s">
        <v>161</v>
      </c>
      <c r="R22" s="23"/>
    </row>
    <row r="23" spans="1:18" ht="48.75" customHeight="1">
      <c r="A23" s="1">
        <v>21</v>
      </c>
      <c r="B23" s="1">
        <v>289</v>
      </c>
      <c r="C23" s="2">
        <v>42930</v>
      </c>
      <c r="D23" s="1" t="s">
        <v>174</v>
      </c>
      <c r="E23" s="1" t="s">
        <v>20</v>
      </c>
      <c r="F23" s="1" t="s">
        <v>175</v>
      </c>
      <c r="G23" s="1" t="s">
        <v>33</v>
      </c>
      <c r="H23" s="103">
        <v>42937</v>
      </c>
      <c r="I23" s="103">
        <v>42937</v>
      </c>
      <c r="J23" s="104">
        <v>6</v>
      </c>
      <c r="K23" s="6">
        <v>6</v>
      </c>
      <c r="L23" s="1" t="s">
        <v>13</v>
      </c>
      <c r="M23" s="1" t="s">
        <v>17</v>
      </c>
      <c r="N23" s="2"/>
      <c r="O23" s="1"/>
      <c r="P23" s="86">
        <v>42937</v>
      </c>
      <c r="Q23" s="87" t="s">
        <v>131</v>
      </c>
      <c r="R23" s="23"/>
    </row>
    <row r="24" spans="1:18" ht="30">
      <c r="A24" s="1">
        <v>22</v>
      </c>
      <c r="B24" s="1">
        <v>290</v>
      </c>
      <c r="C24" s="2">
        <v>42933</v>
      </c>
      <c r="D24" s="1" t="s">
        <v>176</v>
      </c>
      <c r="E24" s="1" t="s">
        <v>20</v>
      </c>
      <c r="F24" s="1" t="s">
        <v>177</v>
      </c>
      <c r="G24" s="1" t="s">
        <v>33</v>
      </c>
      <c r="H24" s="103">
        <v>42942</v>
      </c>
      <c r="I24" s="103">
        <v>42942</v>
      </c>
      <c r="J24" s="104">
        <v>8</v>
      </c>
      <c r="K24" s="6">
        <v>8</v>
      </c>
      <c r="L24" s="1" t="s">
        <v>178</v>
      </c>
      <c r="M24" s="1" t="s">
        <v>17</v>
      </c>
      <c r="N24" s="2"/>
      <c r="O24" s="1"/>
      <c r="P24" s="86">
        <v>42942</v>
      </c>
      <c r="Q24" s="87" t="s">
        <v>131</v>
      </c>
      <c r="R24" s="23"/>
    </row>
    <row r="25" spans="1:18" ht="21.75" customHeight="1">
      <c r="A25" s="1">
        <v>23</v>
      </c>
      <c r="B25" s="1">
        <v>291</v>
      </c>
      <c r="C25" s="2">
        <v>42933</v>
      </c>
      <c r="D25" s="1" t="s">
        <v>179</v>
      </c>
      <c r="E25" s="1" t="s">
        <v>20</v>
      </c>
      <c r="F25" s="1" t="s">
        <v>180</v>
      </c>
      <c r="G25" s="1" t="s">
        <v>14</v>
      </c>
      <c r="H25" s="103">
        <v>42942</v>
      </c>
      <c r="I25" s="103">
        <v>42942</v>
      </c>
      <c r="J25" s="104">
        <v>8</v>
      </c>
      <c r="K25" s="6">
        <v>8</v>
      </c>
      <c r="L25" s="1" t="s">
        <v>13</v>
      </c>
      <c r="M25" s="1" t="s">
        <v>17</v>
      </c>
      <c r="N25" s="2"/>
      <c r="O25" s="1"/>
      <c r="P25" s="86">
        <v>42942</v>
      </c>
      <c r="Q25" s="87" t="s">
        <v>181</v>
      </c>
      <c r="R25" s="23"/>
    </row>
    <row r="26" spans="1:18" ht="30">
      <c r="A26" s="1">
        <v>24</v>
      </c>
      <c r="B26" s="1">
        <v>292</v>
      </c>
      <c r="C26" s="2">
        <v>42935</v>
      </c>
      <c r="D26" s="1" t="s">
        <v>182</v>
      </c>
      <c r="E26" s="1" t="s">
        <v>29</v>
      </c>
      <c r="F26" s="1" t="s">
        <v>183</v>
      </c>
      <c r="G26" s="1" t="s">
        <v>33</v>
      </c>
      <c r="H26" s="103">
        <v>42947</v>
      </c>
      <c r="I26" s="103">
        <v>42947</v>
      </c>
      <c r="J26" s="104">
        <v>9</v>
      </c>
      <c r="K26" s="6">
        <v>9</v>
      </c>
      <c r="L26" s="1" t="s">
        <v>13</v>
      </c>
      <c r="M26" s="1" t="s">
        <v>17</v>
      </c>
      <c r="N26" s="2"/>
      <c r="O26" s="1"/>
      <c r="P26" s="86">
        <v>42947</v>
      </c>
      <c r="Q26" s="87" t="s">
        <v>131</v>
      </c>
      <c r="R26" s="23"/>
    </row>
    <row r="27" spans="1:18" ht="60">
      <c r="A27" s="1">
        <v>25</v>
      </c>
      <c r="B27" s="1">
        <v>293</v>
      </c>
      <c r="C27" s="2">
        <v>42936</v>
      </c>
      <c r="D27" s="1" t="s">
        <v>162</v>
      </c>
      <c r="E27" s="1" t="s">
        <v>29</v>
      </c>
      <c r="F27" s="1" t="s">
        <v>184</v>
      </c>
      <c r="G27" s="1" t="s">
        <v>14</v>
      </c>
      <c r="H27" s="103">
        <v>42948</v>
      </c>
      <c r="I27" s="103">
        <v>42948</v>
      </c>
      <c r="J27" s="104">
        <v>9</v>
      </c>
      <c r="K27" s="6">
        <v>9</v>
      </c>
      <c r="L27" s="1" t="s">
        <v>185</v>
      </c>
      <c r="M27" s="1" t="s">
        <v>17</v>
      </c>
      <c r="N27" s="2"/>
      <c r="O27" s="1"/>
      <c r="P27" s="86">
        <v>42948</v>
      </c>
      <c r="Q27" s="87" t="s">
        <v>131</v>
      </c>
      <c r="R27" s="23"/>
    </row>
    <row r="28" spans="1:18" ht="45">
      <c r="A28" s="1">
        <v>26</v>
      </c>
      <c r="B28" s="1">
        <v>294</v>
      </c>
      <c r="C28" s="2">
        <v>42941</v>
      </c>
      <c r="D28" s="1" t="s">
        <v>151</v>
      </c>
      <c r="E28" s="1" t="s">
        <v>20</v>
      </c>
      <c r="F28" s="1" t="s">
        <v>152</v>
      </c>
      <c r="G28" s="1" t="s">
        <v>33</v>
      </c>
      <c r="H28" s="103">
        <v>42954</v>
      </c>
      <c r="I28" s="103">
        <v>42954</v>
      </c>
      <c r="J28" s="104">
        <v>9</v>
      </c>
      <c r="K28" s="6">
        <v>9</v>
      </c>
      <c r="L28" s="1" t="s">
        <v>13</v>
      </c>
      <c r="M28" s="1" t="s">
        <v>17</v>
      </c>
      <c r="N28" s="2"/>
      <c r="O28" s="1"/>
      <c r="P28" s="86">
        <v>42954</v>
      </c>
      <c r="Q28" s="87" t="s">
        <v>14</v>
      </c>
      <c r="R28" s="23"/>
    </row>
    <row r="29" spans="1:18" ht="45">
      <c r="A29" s="1">
        <v>27</v>
      </c>
      <c r="B29" s="1">
        <v>295</v>
      </c>
      <c r="C29" s="2">
        <v>42944</v>
      </c>
      <c r="D29" s="1" t="s">
        <v>149</v>
      </c>
      <c r="E29" s="1" t="s">
        <v>20</v>
      </c>
      <c r="F29" s="1" t="s">
        <v>150</v>
      </c>
      <c r="G29" s="1" t="s">
        <v>33</v>
      </c>
      <c r="H29" s="103">
        <v>42954</v>
      </c>
      <c r="I29" s="103">
        <v>42954</v>
      </c>
      <c r="J29" s="104">
        <v>6</v>
      </c>
      <c r="K29" s="6">
        <v>6</v>
      </c>
      <c r="L29" s="1" t="s">
        <v>13</v>
      </c>
      <c r="M29" s="1" t="s">
        <v>17</v>
      </c>
      <c r="N29" s="2"/>
      <c r="O29" s="1"/>
      <c r="P29" s="86">
        <v>42954</v>
      </c>
      <c r="Q29" s="87" t="s">
        <v>14</v>
      </c>
      <c r="R29" s="23"/>
    </row>
    <row r="30" spans="1:18" ht="60">
      <c r="A30" s="1">
        <v>28</v>
      </c>
      <c r="B30" s="1">
        <v>296</v>
      </c>
      <c r="C30" s="2">
        <v>42955</v>
      </c>
      <c r="D30" s="1" t="s">
        <v>147</v>
      </c>
      <c r="E30" s="1" t="s">
        <v>20</v>
      </c>
      <c r="F30" s="1" t="s">
        <v>148</v>
      </c>
      <c r="G30" s="1" t="s">
        <v>33</v>
      </c>
      <c r="H30" s="103">
        <v>42968</v>
      </c>
      <c r="I30" s="103">
        <v>42968</v>
      </c>
      <c r="J30" s="104">
        <v>9</v>
      </c>
      <c r="K30" s="6">
        <v>9</v>
      </c>
      <c r="L30" s="1" t="s">
        <v>13</v>
      </c>
      <c r="M30" s="1" t="s">
        <v>17</v>
      </c>
      <c r="N30" s="2"/>
      <c r="O30" s="1"/>
      <c r="P30" s="86">
        <v>42830</v>
      </c>
      <c r="Q30" s="87" t="s">
        <v>14</v>
      </c>
      <c r="R30" s="23"/>
    </row>
    <row r="31" spans="1:18" ht="30">
      <c r="A31" s="1">
        <v>29</v>
      </c>
      <c r="B31" s="1">
        <v>297</v>
      </c>
      <c r="C31" s="2">
        <v>42985</v>
      </c>
      <c r="D31" s="1" t="s">
        <v>205</v>
      </c>
      <c r="E31" s="1" t="s">
        <v>29</v>
      </c>
      <c r="F31" s="1" t="s">
        <v>206</v>
      </c>
      <c r="G31" s="1" t="s">
        <v>12</v>
      </c>
      <c r="H31" s="103">
        <v>43010</v>
      </c>
      <c r="I31" s="103">
        <v>43012</v>
      </c>
      <c r="J31" s="104">
        <v>17</v>
      </c>
      <c r="K31" s="6">
        <v>19</v>
      </c>
      <c r="L31" s="1" t="s">
        <v>207</v>
      </c>
      <c r="M31" s="1" t="s">
        <v>160</v>
      </c>
      <c r="N31" s="2">
        <v>42992</v>
      </c>
      <c r="O31" s="1" t="s">
        <v>208</v>
      </c>
      <c r="P31" s="86">
        <v>43012</v>
      </c>
      <c r="Q31" s="87" t="s">
        <v>50</v>
      </c>
      <c r="R31" s="23"/>
    </row>
    <row r="32" spans="1:18" ht="30">
      <c r="A32" s="1">
        <v>30</v>
      </c>
      <c r="B32" s="1">
        <v>298</v>
      </c>
      <c r="C32" s="2">
        <v>43003</v>
      </c>
      <c r="D32" s="1" t="s">
        <v>186</v>
      </c>
      <c r="E32" s="1" t="s">
        <v>29</v>
      </c>
      <c r="F32" s="1" t="s">
        <v>187</v>
      </c>
      <c r="G32" s="1" t="s">
        <v>14</v>
      </c>
      <c r="H32" s="103">
        <v>43010</v>
      </c>
      <c r="I32" s="103">
        <v>43012</v>
      </c>
      <c r="J32" s="104">
        <v>6</v>
      </c>
      <c r="K32" s="6">
        <v>7</v>
      </c>
      <c r="L32" s="1" t="s">
        <v>13</v>
      </c>
      <c r="M32" s="1" t="s">
        <v>17</v>
      </c>
      <c r="N32" s="2"/>
      <c r="O32" s="1"/>
      <c r="P32" s="86">
        <v>43012</v>
      </c>
      <c r="Q32" s="87" t="s">
        <v>14</v>
      </c>
      <c r="R32" s="23"/>
    </row>
    <row r="33" spans="1:18" ht="30">
      <c r="A33" s="82">
        <v>31</v>
      </c>
      <c r="B33" s="1">
        <v>299</v>
      </c>
      <c r="C33" s="2">
        <v>43004</v>
      </c>
      <c r="D33" s="1" t="s">
        <v>188</v>
      </c>
      <c r="E33" s="1" t="s">
        <v>20</v>
      </c>
      <c r="F33" s="1" t="s">
        <v>189</v>
      </c>
      <c r="G33" s="1" t="s">
        <v>190</v>
      </c>
      <c r="H33" s="103">
        <v>43010</v>
      </c>
      <c r="I33" s="103">
        <v>43012</v>
      </c>
      <c r="J33" s="104">
        <v>5</v>
      </c>
      <c r="K33" s="6">
        <v>7</v>
      </c>
      <c r="L33" s="1" t="s">
        <v>13</v>
      </c>
      <c r="M33" s="1" t="s">
        <v>17</v>
      </c>
      <c r="N33" s="2"/>
      <c r="O33" s="1"/>
      <c r="P33" s="86">
        <v>43012</v>
      </c>
      <c r="Q33" s="87" t="s">
        <v>190</v>
      </c>
      <c r="R33" s="100"/>
    </row>
    <row r="34" spans="1:18" ht="15">
      <c r="A34" s="82">
        <v>32</v>
      </c>
      <c r="B34" s="1">
        <v>300</v>
      </c>
      <c r="C34" s="2">
        <v>43019</v>
      </c>
      <c r="D34" s="1" t="s">
        <v>192</v>
      </c>
      <c r="E34" s="1" t="s">
        <v>29</v>
      </c>
      <c r="F34" s="1" t="s">
        <v>193</v>
      </c>
      <c r="G34" s="1" t="s">
        <v>14</v>
      </c>
      <c r="H34" s="103">
        <v>43027</v>
      </c>
      <c r="I34" s="103">
        <v>43027</v>
      </c>
      <c r="J34" s="104">
        <v>7</v>
      </c>
      <c r="K34" s="6">
        <v>7</v>
      </c>
      <c r="L34" s="1" t="s">
        <v>13</v>
      </c>
      <c r="M34" s="1" t="s">
        <v>121</v>
      </c>
      <c r="N34" s="2"/>
      <c r="O34" s="1"/>
      <c r="P34" s="86">
        <v>43027</v>
      </c>
      <c r="Q34" s="87" t="s">
        <v>14</v>
      </c>
      <c r="R34" s="100"/>
    </row>
    <row r="35" spans="1:18" ht="30">
      <c r="A35" s="82">
        <v>33</v>
      </c>
      <c r="B35" s="1">
        <v>301</v>
      </c>
      <c r="C35" s="2">
        <v>43020</v>
      </c>
      <c r="D35" s="1" t="s">
        <v>194</v>
      </c>
      <c r="E35" s="1" t="s">
        <v>20</v>
      </c>
      <c r="F35" s="1" t="s">
        <v>195</v>
      </c>
      <c r="G35" s="1" t="s">
        <v>196</v>
      </c>
      <c r="H35" s="103">
        <v>43027</v>
      </c>
      <c r="I35" s="103">
        <v>43027</v>
      </c>
      <c r="J35" s="104">
        <v>6</v>
      </c>
      <c r="K35" s="28">
        <v>6</v>
      </c>
      <c r="L35" s="82" t="s">
        <v>13</v>
      </c>
      <c r="M35" s="82" t="s">
        <v>17</v>
      </c>
      <c r="N35" s="83"/>
      <c r="O35" s="82"/>
      <c r="P35" s="102">
        <v>43027</v>
      </c>
      <c r="Q35" s="99" t="s">
        <v>14</v>
      </c>
      <c r="R35" s="100"/>
    </row>
    <row r="36" spans="1:18" ht="30">
      <c r="A36" s="82">
        <v>34</v>
      </c>
      <c r="B36" s="1">
        <v>302</v>
      </c>
      <c r="C36" s="2">
        <v>43024</v>
      </c>
      <c r="D36" s="1" t="s">
        <v>197</v>
      </c>
      <c r="E36" s="1" t="s">
        <v>29</v>
      </c>
      <c r="F36" s="1" t="s">
        <v>198</v>
      </c>
      <c r="G36" s="1" t="s">
        <v>12</v>
      </c>
      <c r="H36" s="103">
        <v>43031</v>
      </c>
      <c r="I36" s="103">
        <v>43031</v>
      </c>
      <c r="J36" s="104">
        <v>6</v>
      </c>
      <c r="K36" s="6">
        <v>6</v>
      </c>
      <c r="L36" s="82" t="s">
        <v>13</v>
      </c>
      <c r="M36" s="82" t="s">
        <v>17</v>
      </c>
      <c r="N36" s="83"/>
      <c r="O36" s="82"/>
      <c r="P36" s="102">
        <v>43031</v>
      </c>
      <c r="Q36" s="99" t="s">
        <v>14</v>
      </c>
      <c r="R36" s="100"/>
    </row>
    <row r="37" spans="1:18" ht="30">
      <c r="A37" s="82">
        <v>35</v>
      </c>
      <c r="B37" s="1">
        <v>303</v>
      </c>
      <c r="C37" s="2">
        <v>43039</v>
      </c>
      <c r="D37" s="1" t="s">
        <v>199</v>
      </c>
      <c r="E37" s="1" t="s">
        <v>29</v>
      </c>
      <c r="F37" s="1" t="s">
        <v>200</v>
      </c>
      <c r="G37" s="1" t="s">
        <v>14</v>
      </c>
      <c r="H37" s="103">
        <v>43052</v>
      </c>
      <c r="I37" s="103">
        <v>43052</v>
      </c>
      <c r="J37" s="104">
        <v>10</v>
      </c>
      <c r="K37" s="6">
        <v>10</v>
      </c>
      <c r="L37" s="82" t="s">
        <v>13</v>
      </c>
      <c r="M37" s="82" t="s">
        <v>17</v>
      </c>
      <c r="N37" s="83"/>
      <c r="O37" s="82"/>
      <c r="P37" s="102">
        <v>43052</v>
      </c>
      <c r="Q37" s="99" t="s">
        <v>14</v>
      </c>
      <c r="R37" s="100"/>
    </row>
    <row r="38" spans="1:18" ht="30">
      <c r="A38" s="82">
        <v>36</v>
      </c>
      <c r="B38" s="1">
        <v>304</v>
      </c>
      <c r="C38" s="2">
        <v>43048</v>
      </c>
      <c r="D38" s="1" t="s">
        <v>201</v>
      </c>
      <c r="E38" s="1" t="s">
        <v>20</v>
      </c>
      <c r="F38" s="1" t="s">
        <v>202</v>
      </c>
      <c r="G38" s="1" t="s">
        <v>33</v>
      </c>
      <c r="H38" s="103">
        <v>43056</v>
      </c>
      <c r="I38" s="103">
        <v>43056</v>
      </c>
      <c r="J38" s="104">
        <v>7</v>
      </c>
      <c r="K38" s="6">
        <v>7</v>
      </c>
      <c r="L38" s="82" t="s">
        <v>185</v>
      </c>
      <c r="M38" s="82" t="s">
        <v>17</v>
      </c>
      <c r="N38" s="83"/>
      <c r="O38" s="82"/>
      <c r="P38" s="102">
        <v>43056</v>
      </c>
      <c r="Q38" s="99" t="s">
        <v>190</v>
      </c>
      <c r="R38" s="100"/>
    </row>
    <row r="39" spans="1:18" ht="30">
      <c r="A39" s="82">
        <v>37</v>
      </c>
      <c r="B39" s="1">
        <v>305</v>
      </c>
      <c r="C39" s="2">
        <v>43080</v>
      </c>
      <c r="D39" s="1" t="s">
        <v>203</v>
      </c>
      <c r="E39" s="1" t="s">
        <v>20</v>
      </c>
      <c r="F39" s="1" t="s">
        <v>204</v>
      </c>
      <c r="G39" s="1" t="s">
        <v>14</v>
      </c>
      <c r="H39" s="103">
        <v>43087</v>
      </c>
      <c r="I39" s="103">
        <v>43087</v>
      </c>
      <c r="J39" s="104">
        <v>6</v>
      </c>
      <c r="K39" s="6">
        <v>6</v>
      </c>
      <c r="L39" s="82" t="s">
        <v>185</v>
      </c>
      <c r="M39" s="82" t="s">
        <v>17</v>
      </c>
      <c r="N39" s="83"/>
      <c r="O39" s="82"/>
      <c r="P39" s="102">
        <v>43087</v>
      </c>
      <c r="Q39" s="99" t="s">
        <v>14</v>
      </c>
      <c r="R39" s="100"/>
    </row>
    <row r="40" spans="1:18" ht="15">
      <c r="A40" s="82">
        <v>38</v>
      </c>
      <c r="B40" s="82"/>
      <c r="C40" s="83"/>
      <c r="D40" s="82"/>
      <c r="E40" s="82"/>
      <c r="F40" s="82"/>
      <c r="G40" s="82"/>
      <c r="H40" s="113"/>
      <c r="I40" s="113"/>
      <c r="J40" s="114"/>
      <c r="K40" s="88"/>
      <c r="L40" s="82"/>
      <c r="M40" s="82"/>
      <c r="N40" s="83"/>
      <c r="O40" s="82"/>
      <c r="P40" s="98"/>
      <c r="Q40" s="99"/>
      <c r="R40" s="100"/>
    </row>
    <row r="41" spans="1:18" ht="15">
      <c r="A41" s="82"/>
      <c r="B41" s="82"/>
      <c r="C41" s="83"/>
      <c r="D41" s="82"/>
      <c r="E41" s="82"/>
      <c r="F41" s="82"/>
      <c r="G41" s="82"/>
      <c r="H41" s="113"/>
      <c r="I41" s="113"/>
      <c r="J41" s="114"/>
      <c r="K41" s="88"/>
      <c r="L41" s="82"/>
      <c r="M41" s="82"/>
      <c r="N41" s="83"/>
      <c r="O41" s="82"/>
      <c r="P41" s="98"/>
      <c r="Q41" s="99"/>
      <c r="R41" s="100"/>
    </row>
    <row r="42" spans="1:18" ht="15">
      <c r="A42" s="82"/>
      <c r="B42" s="82"/>
      <c r="C42" s="83"/>
      <c r="D42" s="82"/>
      <c r="E42" s="82"/>
      <c r="F42" s="82"/>
      <c r="G42" s="82"/>
      <c r="H42" s="113"/>
      <c r="I42" s="113"/>
      <c r="J42" s="114"/>
      <c r="K42" s="88"/>
      <c r="L42" s="82"/>
      <c r="M42" s="82"/>
      <c r="N42" s="83"/>
      <c r="O42" s="82"/>
      <c r="P42" s="98"/>
      <c r="Q42" s="99"/>
      <c r="R42" s="100"/>
    </row>
    <row r="43" spans="1:17" ht="15.75" thickBot="1">
      <c r="A43" s="82"/>
      <c r="B43" s="82"/>
      <c r="C43" s="83"/>
      <c r="D43" s="82"/>
      <c r="E43" s="82"/>
      <c r="F43" s="82"/>
      <c r="G43" s="82"/>
      <c r="H43" s="113"/>
      <c r="I43" s="113"/>
      <c r="J43" s="114"/>
      <c r="K43" s="88"/>
      <c r="L43" s="82"/>
      <c r="M43" s="82"/>
      <c r="N43" s="83"/>
      <c r="O43" s="82"/>
      <c r="P43" s="84"/>
      <c r="Q43" s="85"/>
    </row>
    <row r="44" spans="1:17" ht="46.5" customHeight="1">
      <c r="A44" s="88"/>
      <c r="B44" s="88"/>
      <c r="D44" s="65" t="s">
        <v>83</v>
      </c>
      <c r="E44" s="67">
        <f>COUNTIF(E3:E11,"m")</f>
        <v>5</v>
      </c>
      <c r="F44" s="69" t="s">
        <v>33</v>
      </c>
      <c r="G44" s="67">
        <f>COUNTIF(G3:G11,"verbal")</f>
        <v>2</v>
      </c>
      <c r="L44" s="69" t="s">
        <v>95</v>
      </c>
      <c r="M44" s="67">
        <f>COUNTIF($M$3:$M$11,"SI")</f>
        <v>0</v>
      </c>
      <c r="P44" s="72" t="s">
        <v>48</v>
      </c>
      <c r="Q44" s="75">
        <v>25</v>
      </c>
    </row>
    <row r="45" spans="4:17" ht="15.75" thickBot="1">
      <c r="D45" s="66" t="s">
        <v>84</v>
      </c>
      <c r="E45" s="68">
        <f>COUNTIF(E3:E44,"h")</f>
        <v>13</v>
      </c>
      <c r="F45" s="69" t="s">
        <v>94</v>
      </c>
      <c r="G45" s="52">
        <f>COUNTIF(G3:G11,"telefonica")</f>
        <v>0</v>
      </c>
      <c r="L45" s="69" t="s">
        <v>96</v>
      </c>
      <c r="M45" s="68">
        <f>COUNTIF($M$3:$M$11,"NO")</f>
        <v>9</v>
      </c>
      <c r="P45" s="47" t="s">
        <v>50</v>
      </c>
      <c r="Q45" s="48">
        <v>1</v>
      </c>
    </row>
    <row r="46" spans="6:17" ht="15.75" thickBot="1">
      <c r="F46" s="69" t="s">
        <v>14</v>
      </c>
      <c r="G46" s="52">
        <f>COUNTIF(G3:G11,"electronica")</f>
        <v>5</v>
      </c>
      <c r="P46" s="49" t="s">
        <v>97</v>
      </c>
      <c r="Q46" s="50">
        <v>1</v>
      </c>
    </row>
    <row r="47" spans="6:7" ht="15">
      <c r="F47" s="69" t="s">
        <v>12</v>
      </c>
      <c r="G47" s="52">
        <f>COUNTIF($G$3:$G$11,"escrita")</f>
        <v>2</v>
      </c>
    </row>
    <row r="48" spans="6:7" ht="15.75" thickBot="1">
      <c r="F48" s="70" t="s">
        <v>22</v>
      </c>
      <c r="G48" s="68">
        <f>COUNTIF($G$3:$G$11,"Personal")</f>
        <v>0</v>
      </c>
    </row>
    <row r="60" ht="15" customHeight="1"/>
    <row r="61" ht="32.25" customHeight="1"/>
    <row r="62" ht="15" customHeight="1"/>
    <row r="63" ht="31.5" customHeight="1"/>
    <row r="64" ht="46.5" customHeight="1"/>
    <row r="65" ht="30" customHeight="1"/>
    <row r="66" ht="29.25" customHeight="1"/>
    <row r="67" ht="66" customHeight="1"/>
    <row r="68" ht="30" customHeight="1"/>
    <row r="69" ht="150" customHeight="1">
      <c r="R69" s="81"/>
    </row>
    <row r="382" ht="15">
      <c r="A382" s="101" t="s">
        <v>191</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14" scale="50" r:id="rId1"/>
</worksheet>
</file>

<file path=xl/worksheets/sheet5.xml><?xml version="1.0" encoding="utf-8"?>
<worksheet xmlns="http://schemas.openxmlformats.org/spreadsheetml/2006/main" xmlns:r="http://schemas.openxmlformats.org/officeDocument/2006/relationships">
  <dimension ref="A1:R40"/>
  <sheetViews>
    <sheetView zoomScale="154" zoomScaleNormal="154" zoomScalePageLayoutView="0" workbookViewId="0" topLeftCell="H1">
      <selection activeCell="F3" sqref="F3"/>
    </sheetView>
  </sheetViews>
  <sheetFormatPr defaultColWidth="11.421875" defaultRowHeight="15"/>
  <cols>
    <col min="1" max="1" width="6.57421875" style="0" customWidth="1"/>
    <col min="2" max="2" width="13.8515625" style="0" customWidth="1"/>
    <col min="3" max="3" width="17.28125" style="0" customWidth="1"/>
    <col min="4" max="4" width="29.00390625" style="0" customWidth="1"/>
    <col min="5" max="5" width="7.140625" style="0" customWidth="1"/>
    <col min="6" max="6" width="42.28125" style="0" customWidth="1"/>
    <col min="7" max="7" width="17.00390625" style="0" customWidth="1"/>
    <col min="8" max="8" width="13.140625" style="0" customWidth="1"/>
    <col min="9" max="9" width="13.28125" style="0" customWidth="1"/>
    <col min="10" max="10" width="15.00390625" style="0" customWidth="1"/>
    <col min="11" max="11" width="15.28125" style="0" customWidth="1"/>
    <col min="12" max="12" width="15.8515625" style="0" customWidth="1"/>
    <col min="13" max="13" width="12.8515625" style="0" customWidth="1"/>
    <col min="14" max="14" width="13.28125" style="0" customWidth="1"/>
    <col min="15" max="15" width="13.140625" style="0" customWidth="1"/>
    <col min="17" max="17" width="32.421875" style="0" customWidth="1"/>
    <col min="18" max="18" width="14.00390625" style="0" customWidth="1"/>
  </cols>
  <sheetData>
    <row r="1" spans="1:18" ht="21.75" thickBot="1">
      <c r="A1" s="405" t="s">
        <v>274</v>
      </c>
      <c r="B1" s="405"/>
      <c r="C1" s="405"/>
      <c r="D1" s="405"/>
      <c r="E1" s="405"/>
      <c r="F1" s="405"/>
      <c r="G1" s="405"/>
      <c r="H1" s="405"/>
      <c r="I1" s="405"/>
      <c r="J1" s="405"/>
      <c r="K1" s="405"/>
      <c r="L1" s="405"/>
      <c r="M1" s="405"/>
      <c r="N1" s="405"/>
      <c r="O1" s="405"/>
      <c r="P1" s="405"/>
      <c r="Q1" s="405"/>
      <c r="R1" s="405"/>
    </row>
    <row r="2" spans="1:18" ht="99.75" customHeight="1">
      <c r="A2" s="89" t="s">
        <v>0</v>
      </c>
      <c r="B2" s="90" t="s">
        <v>8</v>
      </c>
      <c r="C2" s="90" t="s">
        <v>1</v>
      </c>
      <c r="D2" s="90" t="s">
        <v>3</v>
      </c>
      <c r="E2" s="90" t="s">
        <v>18</v>
      </c>
      <c r="F2" s="90" t="s">
        <v>2</v>
      </c>
      <c r="G2" s="90" t="s">
        <v>4</v>
      </c>
      <c r="H2" s="110" t="s">
        <v>7</v>
      </c>
      <c r="I2" s="111" t="s">
        <v>6</v>
      </c>
      <c r="J2" s="112" t="s">
        <v>16</v>
      </c>
      <c r="K2" s="111" t="s">
        <v>15</v>
      </c>
      <c r="L2" s="91" t="s">
        <v>5</v>
      </c>
      <c r="M2" s="91" t="s">
        <v>10</v>
      </c>
      <c r="N2" s="92" t="s">
        <v>9</v>
      </c>
      <c r="O2" s="93" t="s">
        <v>11</v>
      </c>
      <c r="P2" s="94" t="s">
        <v>46</v>
      </c>
      <c r="Q2" s="96" t="s">
        <v>47</v>
      </c>
      <c r="R2" s="97" t="s">
        <v>114</v>
      </c>
    </row>
    <row r="3" spans="1:18" ht="45" customHeight="1">
      <c r="A3" s="23">
        <v>1</v>
      </c>
      <c r="B3" s="23">
        <v>306</v>
      </c>
      <c r="C3" s="116">
        <v>43110</v>
      </c>
      <c r="D3" s="23" t="s">
        <v>209</v>
      </c>
      <c r="E3" s="23" t="s">
        <v>20</v>
      </c>
      <c r="F3" s="122" t="s">
        <v>212</v>
      </c>
      <c r="G3" s="23" t="s">
        <v>12</v>
      </c>
      <c r="H3" s="116">
        <v>43117</v>
      </c>
      <c r="I3" s="116">
        <v>43117</v>
      </c>
      <c r="J3" s="23">
        <v>6</v>
      </c>
      <c r="K3" s="23">
        <v>6</v>
      </c>
      <c r="L3" s="23" t="s">
        <v>13</v>
      </c>
      <c r="M3" s="23" t="s">
        <v>17</v>
      </c>
      <c r="N3" s="23"/>
      <c r="O3" s="23" t="s">
        <v>17</v>
      </c>
      <c r="P3" s="116">
        <v>43117</v>
      </c>
      <c r="Q3" s="118" t="s">
        <v>210</v>
      </c>
      <c r="R3" s="23"/>
    </row>
    <row r="4" spans="1:18" ht="42" customHeight="1">
      <c r="A4" s="23">
        <v>2</v>
      </c>
      <c r="B4" s="23">
        <v>307</v>
      </c>
      <c r="C4" s="116">
        <v>43125</v>
      </c>
      <c r="D4" s="23" t="s">
        <v>211</v>
      </c>
      <c r="E4" s="23" t="s">
        <v>20</v>
      </c>
      <c r="F4" s="122" t="s">
        <v>269</v>
      </c>
      <c r="G4" s="23" t="s">
        <v>12</v>
      </c>
      <c r="H4" s="116">
        <v>43138</v>
      </c>
      <c r="I4" s="116">
        <v>43138</v>
      </c>
      <c r="J4" s="23">
        <v>10</v>
      </c>
      <c r="K4" s="23">
        <v>10</v>
      </c>
      <c r="L4" s="23" t="s">
        <v>13</v>
      </c>
      <c r="M4" s="23" t="s">
        <v>17</v>
      </c>
      <c r="N4" s="23"/>
      <c r="O4" s="23" t="s">
        <v>17</v>
      </c>
      <c r="P4" s="116">
        <v>43138</v>
      </c>
      <c r="Q4" s="118" t="s">
        <v>213</v>
      </c>
      <c r="R4" s="23"/>
    </row>
    <row r="5" spans="1:18" ht="42" customHeight="1">
      <c r="A5" s="23">
        <v>3</v>
      </c>
      <c r="B5" s="23">
        <v>308</v>
      </c>
      <c r="C5" s="116">
        <v>43126</v>
      </c>
      <c r="D5" s="23" t="s">
        <v>214</v>
      </c>
      <c r="E5" s="23" t="s">
        <v>29</v>
      </c>
      <c r="F5" s="122" t="s">
        <v>215</v>
      </c>
      <c r="G5" s="23" t="s">
        <v>216</v>
      </c>
      <c r="H5" s="116">
        <v>43133</v>
      </c>
      <c r="I5" s="116">
        <v>43133</v>
      </c>
      <c r="J5" s="23">
        <v>6</v>
      </c>
      <c r="K5" s="23">
        <v>6</v>
      </c>
      <c r="L5" s="23" t="s">
        <v>13</v>
      </c>
      <c r="M5" s="23" t="s">
        <v>17</v>
      </c>
      <c r="N5" s="23"/>
      <c r="O5" s="23" t="s">
        <v>17</v>
      </c>
      <c r="P5" s="116">
        <v>43133</v>
      </c>
      <c r="Q5" s="117" t="s">
        <v>213</v>
      </c>
      <c r="R5" s="23"/>
    </row>
    <row r="6" spans="1:18" ht="47.25" customHeight="1">
      <c r="A6" s="23">
        <v>4</v>
      </c>
      <c r="B6" s="23">
        <v>309</v>
      </c>
      <c r="C6" s="116">
        <v>43144</v>
      </c>
      <c r="D6" s="23" t="s">
        <v>217</v>
      </c>
      <c r="E6" s="23" t="s">
        <v>20</v>
      </c>
      <c r="F6" s="122" t="s">
        <v>265</v>
      </c>
      <c r="G6" s="23" t="s">
        <v>14</v>
      </c>
      <c r="H6" s="116">
        <v>43154</v>
      </c>
      <c r="I6" s="116">
        <v>43154</v>
      </c>
      <c r="J6" s="23">
        <v>9</v>
      </c>
      <c r="K6" s="23">
        <v>9</v>
      </c>
      <c r="L6" s="23" t="s">
        <v>13</v>
      </c>
      <c r="M6" s="23" t="s">
        <v>17</v>
      </c>
      <c r="N6" s="23"/>
      <c r="O6" s="23" t="s">
        <v>17</v>
      </c>
      <c r="P6" s="116">
        <v>43154</v>
      </c>
      <c r="Q6" s="118" t="s">
        <v>213</v>
      </c>
      <c r="R6" s="23"/>
    </row>
    <row r="7" spans="1:18" ht="32.25" customHeight="1">
      <c r="A7" s="23">
        <v>5</v>
      </c>
      <c r="B7" s="23">
        <v>310</v>
      </c>
      <c r="C7" s="116">
        <v>43154</v>
      </c>
      <c r="D7" s="23" t="s">
        <v>218</v>
      </c>
      <c r="E7" s="23" t="s">
        <v>20</v>
      </c>
      <c r="F7" s="122" t="s">
        <v>266</v>
      </c>
      <c r="G7" s="23" t="s">
        <v>33</v>
      </c>
      <c r="H7" s="116">
        <v>43160</v>
      </c>
      <c r="I7" s="116">
        <v>43160</v>
      </c>
      <c r="J7" s="23">
        <v>5</v>
      </c>
      <c r="K7" s="23">
        <v>5</v>
      </c>
      <c r="L7" s="23" t="s">
        <v>13</v>
      </c>
      <c r="M7" s="23" t="s">
        <v>17</v>
      </c>
      <c r="N7" s="23"/>
      <c r="O7" s="23" t="s">
        <v>17</v>
      </c>
      <c r="P7" s="116">
        <v>43160</v>
      </c>
      <c r="Q7" s="117" t="s">
        <v>219</v>
      </c>
      <c r="R7" s="23"/>
    </row>
    <row r="8" spans="1:18" ht="30">
      <c r="A8" s="107">
        <v>6</v>
      </c>
      <c r="B8" s="107">
        <v>311</v>
      </c>
      <c r="C8" s="116">
        <v>43185</v>
      </c>
      <c r="D8" s="107" t="s">
        <v>220</v>
      </c>
      <c r="E8" s="107" t="s">
        <v>29</v>
      </c>
      <c r="F8" s="123" t="s">
        <v>267</v>
      </c>
      <c r="G8" s="107" t="s">
        <v>221</v>
      </c>
      <c r="H8" s="116">
        <v>43160</v>
      </c>
      <c r="I8" s="116">
        <v>43160</v>
      </c>
      <c r="J8" s="107">
        <v>4</v>
      </c>
      <c r="K8" s="107">
        <v>4</v>
      </c>
      <c r="L8" s="107" t="s">
        <v>13</v>
      </c>
      <c r="M8" s="107" t="s">
        <v>17</v>
      </c>
      <c r="N8" s="23"/>
      <c r="O8" s="107" t="s">
        <v>17</v>
      </c>
      <c r="P8" s="116">
        <v>43160</v>
      </c>
      <c r="Q8" s="121" t="s">
        <v>224</v>
      </c>
      <c r="R8" s="23"/>
    </row>
    <row r="9" spans="1:18" ht="30">
      <c r="A9" s="107">
        <v>7</v>
      </c>
      <c r="B9" s="107">
        <v>312</v>
      </c>
      <c r="C9" s="116">
        <v>43167</v>
      </c>
      <c r="D9" s="107" t="s">
        <v>222</v>
      </c>
      <c r="E9" s="107" t="s">
        <v>29</v>
      </c>
      <c r="F9" s="123" t="s">
        <v>223</v>
      </c>
      <c r="G9" s="107" t="s">
        <v>221</v>
      </c>
      <c r="H9" s="116">
        <v>43172</v>
      </c>
      <c r="I9" s="116">
        <v>43172</v>
      </c>
      <c r="J9" s="107">
        <v>4</v>
      </c>
      <c r="K9" s="107">
        <v>4</v>
      </c>
      <c r="L9" s="107" t="s">
        <v>13</v>
      </c>
      <c r="M9" s="107" t="s">
        <v>17</v>
      </c>
      <c r="N9" s="23"/>
      <c r="O9" s="107" t="s">
        <v>17</v>
      </c>
      <c r="P9" s="116">
        <v>43172</v>
      </c>
      <c r="Q9" s="120" t="s">
        <v>213</v>
      </c>
      <c r="R9" s="23"/>
    </row>
    <row r="10" spans="1:18" ht="30">
      <c r="A10" s="107">
        <v>8</v>
      </c>
      <c r="B10" s="107">
        <v>313</v>
      </c>
      <c r="C10" s="116">
        <v>43167</v>
      </c>
      <c r="D10" s="107" t="s">
        <v>225</v>
      </c>
      <c r="E10" s="107" t="s">
        <v>20</v>
      </c>
      <c r="F10" s="123" t="s">
        <v>226</v>
      </c>
      <c r="G10" s="107" t="s">
        <v>14</v>
      </c>
      <c r="H10" s="116">
        <v>43174</v>
      </c>
      <c r="I10" s="116">
        <v>43174</v>
      </c>
      <c r="J10" s="107">
        <v>6</v>
      </c>
      <c r="K10" s="107">
        <v>6</v>
      </c>
      <c r="L10" s="107" t="s">
        <v>13</v>
      </c>
      <c r="M10" s="107" t="s">
        <v>17</v>
      </c>
      <c r="N10" s="23"/>
      <c r="O10" s="107" t="s">
        <v>17</v>
      </c>
      <c r="P10" s="116">
        <v>43174</v>
      </c>
      <c r="Q10" s="121" t="s">
        <v>224</v>
      </c>
      <c r="R10" s="23"/>
    </row>
    <row r="11" spans="1:18" ht="30">
      <c r="A11" s="107">
        <v>9</v>
      </c>
      <c r="B11" s="107">
        <v>314</v>
      </c>
      <c r="C11" s="116">
        <v>43168</v>
      </c>
      <c r="D11" s="107" t="s">
        <v>227</v>
      </c>
      <c r="E11" s="107" t="s">
        <v>20</v>
      </c>
      <c r="F11" s="123" t="s">
        <v>228</v>
      </c>
      <c r="G11" s="107" t="s">
        <v>14</v>
      </c>
      <c r="H11" s="116">
        <v>43181</v>
      </c>
      <c r="I11" s="116">
        <v>43181</v>
      </c>
      <c r="J11" s="107">
        <v>10</v>
      </c>
      <c r="K11" s="107">
        <v>10</v>
      </c>
      <c r="L11" s="107" t="s">
        <v>13</v>
      </c>
      <c r="M11" s="107" t="s">
        <v>17</v>
      </c>
      <c r="N11" s="23"/>
      <c r="O11" s="107" t="s">
        <v>17</v>
      </c>
      <c r="P11" s="116">
        <v>43181</v>
      </c>
      <c r="Q11" s="120" t="s">
        <v>224</v>
      </c>
      <c r="R11" s="23"/>
    </row>
    <row r="12" spans="1:18" ht="15">
      <c r="A12" s="107">
        <v>10</v>
      </c>
      <c r="B12" s="107">
        <v>315</v>
      </c>
      <c r="C12" s="116">
        <v>43168</v>
      </c>
      <c r="D12" s="107" t="s">
        <v>229</v>
      </c>
      <c r="E12" s="107" t="s">
        <v>29</v>
      </c>
      <c r="F12" s="123" t="s">
        <v>230</v>
      </c>
      <c r="G12" s="107" t="s">
        <v>14</v>
      </c>
      <c r="H12" s="116">
        <v>43174</v>
      </c>
      <c r="I12" s="116">
        <v>43174</v>
      </c>
      <c r="J12" s="107">
        <v>5</v>
      </c>
      <c r="K12" s="107">
        <v>5</v>
      </c>
      <c r="L12" s="107" t="s">
        <v>13</v>
      </c>
      <c r="M12" s="107" t="s">
        <v>17</v>
      </c>
      <c r="N12" s="23"/>
      <c r="O12" s="107" t="s">
        <v>17</v>
      </c>
      <c r="P12" s="116">
        <v>43174</v>
      </c>
      <c r="Q12" s="121" t="s">
        <v>224</v>
      </c>
      <c r="R12" s="23"/>
    </row>
    <row r="13" spans="1:18" ht="30">
      <c r="A13" s="107">
        <v>11</v>
      </c>
      <c r="B13" s="107">
        <v>316</v>
      </c>
      <c r="C13" s="116">
        <v>43171</v>
      </c>
      <c r="D13" s="107" t="s">
        <v>231</v>
      </c>
      <c r="E13" s="107" t="s">
        <v>29</v>
      </c>
      <c r="F13" s="123" t="s">
        <v>232</v>
      </c>
      <c r="G13" s="107" t="s">
        <v>12</v>
      </c>
      <c r="H13" s="116">
        <v>43200</v>
      </c>
      <c r="I13" s="116">
        <v>43200</v>
      </c>
      <c r="J13" s="107">
        <v>19</v>
      </c>
      <c r="K13" s="107">
        <v>19</v>
      </c>
      <c r="L13" s="107" t="s">
        <v>13</v>
      </c>
      <c r="M13" s="107" t="s">
        <v>85</v>
      </c>
      <c r="N13" s="116">
        <v>43181</v>
      </c>
      <c r="O13" s="107" t="s">
        <v>17</v>
      </c>
      <c r="P13" s="116">
        <v>43200</v>
      </c>
      <c r="Q13" s="120" t="s">
        <v>213</v>
      </c>
      <c r="R13" s="23"/>
    </row>
    <row r="14" spans="1:18" ht="30">
      <c r="A14" s="107">
        <v>12</v>
      </c>
      <c r="B14" s="107">
        <v>317</v>
      </c>
      <c r="C14" s="116">
        <v>43173</v>
      </c>
      <c r="D14" s="107" t="s">
        <v>233</v>
      </c>
      <c r="E14" s="107" t="s">
        <v>20</v>
      </c>
      <c r="F14" s="123" t="s">
        <v>234</v>
      </c>
      <c r="G14" s="107" t="s">
        <v>33</v>
      </c>
      <c r="H14" s="116">
        <v>43178</v>
      </c>
      <c r="I14" s="116">
        <v>43178</v>
      </c>
      <c r="J14" s="107">
        <v>4</v>
      </c>
      <c r="K14" s="107">
        <v>5</v>
      </c>
      <c r="L14" s="107" t="s">
        <v>13</v>
      </c>
      <c r="M14" s="107" t="s">
        <v>17</v>
      </c>
      <c r="N14" s="23"/>
      <c r="O14" s="107" t="s">
        <v>17</v>
      </c>
      <c r="P14" s="116">
        <v>43179</v>
      </c>
      <c r="Q14" s="121" t="s">
        <v>128</v>
      </c>
      <c r="R14" s="23"/>
    </row>
    <row r="15" spans="1:18" ht="32.25" customHeight="1">
      <c r="A15" s="107">
        <v>13</v>
      </c>
      <c r="B15" s="107">
        <v>318</v>
      </c>
      <c r="C15" s="116">
        <v>43199</v>
      </c>
      <c r="D15" s="107" t="s">
        <v>235</v>
      </c>
      <c r="E15" s="107" t="s">
        <v>20</v>
      </c>
      <c r="F15" s="123" t="s">
        <v>238</v>
      </c>
      <c r="G15" s="107" t="s">
        <v>14</v>
      </c>
      <c r="H15" s="116">
        <v>43208</v>
      </c>
      <c r="I15" s="116">
        <v>43208</v>
      </c>
      <c r="J15" s="107">
        <v>8</v>
      </c>
      <c r="K15" s="107">
        <v>8</v>
      </c>
      <c r="L15" s="107" t="s">
        <v>13</v>
      </c>
      <c r="M15" s="107" t="s">
        <v>17</v>
      </c>
      <c r="N15" s="23"/>
      <c r="O15" s="107" t="s">
        <v>17</v>
      </c>
      <c r="P15" s="107" t="s">
        <v>236</v>
      </c>
      <c r="Q15" s="120" t="s">
        <v>237</v>
      </c>
      <c r="R15" s="23"/>
    </row>
    <row r="16" spans="1:18" ht="15">
      <c r="A16" s="107">
        <v>14</v>
      </c>
      <c r="B16" s="107">
        <v>319</v>
      </c>
      <c r="C16" s="23" t="s">
        <v>239</v>
      </c>
      <c r="D16" s="23"/>
      <c r="E16" s="23"/>
      <c r="F16" s="124"/>
      <c r="G16" s="23"/>
      <c r="H16" s="23"/>
      <c r="I16" s="23"/>
      <c r="J16" s="23"/>
      <c r="K16" s="23"/>
      <c r="L16" s="23"/>
      <c r="M16" s="23"/>
      <c r="N16" s="23"/>
      <c r="O16" s="119"/>
      <c r="P16" s="23"/>
      <c r="Q16" s="23"/>
      <c r="R16" s="23"/>
    </row>
    <row r="17" spans="1:18" ht="45">
      <c r="A17" s="107">
        <v>15</v>
      </c>
      <c r="B17" s="107">
        <v>320</v>
      </c>
      <c r="C17" s="116">
        <v>43216</v>
      </c>
      <c r="D17" s="23" t="s">
        <v>240</v>
      </c>
      <c r="E17" s="23" t="s">
        <v>29</v>
      </c>
      <c r="F17" s="123" t="s">
        <v>241</v>
      </c>
      <c r="G17" s="23" t="s">
        <v>12</v>
      </c>
      <c r="H17" s="116">
        <v>43228</v>
      </c>
      <c r="I17" s="116">
        <v>43229</v>
      </c>
      <c r="J17" s="23">
        <v>9</v>
      </c>
      <c r="K17" s="23">
        <v>10</v>
      </c>
      <c r="L17" s="23" t="s">
        <v>13</v>
      </c>
      <c r="M17" s="23" t="s">
        <v>17</v>
      </c>
      <c r="N17" s="23"/>
      <c r="O17" s="119" t="s">
        <v>17</v>
      </c>
      <c r="P17" s="116">
        <v>43229</v>
      </c>
      <c r="Q17" s="23" t="s">
        <v>242</v>
      </c>
      <c r="R17" s="23"/>
    </row>
    <row r="18" spans="1:18" ht="60">
      <c r="A18" s="107">
        <v>16</v>
      </c>
      <c r="B18" s="107">
        <v>321</v>
      </c>
      <c r="C18" s="116">
        <v>43222</v>
      </c>
      <c r="D18" s="23" t="s">
        <v>243</v>
      </c>
      <c r="E18" s="23" t="s">
        <v>20</v>
      </c>
      <c r="F18" s="123" t="s">
        <v>244</v>
      </c>
      <c r="G18" s="23" t="s">
        <v>14</v>
      </c>
      <c r="H18" s="116">
        <v>43228</v>
      </c>
      <c r="I18" s="116">
        <v>43228</v>
      </c>
      <c r="J18" s="23">
        <v>5</v>
      </c>
      <c r="K18" s="23">
        <v>5</v>
      </c>
      <c r="L18" s="23" t="s">
        <v>13</v>
      </c>
      <c r="M18" s="23" t="s">
        <v>17</v>
      </c>
      <c r="N18" s="23"/>
      <c r="O18" s="119" t="s">
        <v>17</v>
      </c>
      <c r="P18" s="116">
        <v>43228</v>
      </c>
      <c r="Q18" s="23" t="s">
        <v>242</v>
      </c>
      <c r="R18" s="23"/>
    </row>
    <row r="19" spans="1:18" ht="45">
      <c r="A19" s="107">
        <v>17</v>
      </c>
      <c r="B19" s="107">
        <v>322</v>
      </c>
      <c r="C19" s="116">
        <v>43222</v>
      </c>
      <c r="D19" s="23" t="s">
        <v>245</v>
      </c>
      <c r="E19" s="23" t="s">
        <v>20</v>
      </c>
      <c r="F19" s="123" t="s">
        <v>241</v>
      </c>
      <c r="G19" s="23" t="s">
        <v>14</v>
      </c>
      <c r="H19" s="116">
        <v>43229</v>
      </c>
      <c r="I19" s="116">
        <v>43229</v>
      </c>
      <c r="J19" s="23">
        <v>6</v>
      </c>
      <c r="K19" s="23">
        <v>6</v>
      </c>
      <c r="L19" s="23" t="s">
        <v>13</v>
      </c>
      <c r="M19" s="23" t="s">
        <v>17</v>
      </c>
      <c r="N19" s="23"/>
      <c r="O19" s="119" t="s">
        <v>17</v>
      </c>
      <c r="P19" s="116">
        <v>43229</v>
      </c>
      <c r="Q19" s="23" t="s">
        <v>242</v>
      </c>
      <c r="R19" s="23"/>
    </row>
    <row r="20" spans="1:18" ht="30">
      <c r="A20" s="107">
        <v>18</v>
      </c>
      <c r="B20" s="107">
        <v>323</v>
      </c>
      <c r="C20" s="116">
        <v>43222</v>
      </c>
      <c r="D20" s="23" t="s">
        <v>246</v>
      </c>
      <c r="E20" s="23" t="s">
        <v>20</v>
      </c>
      <c r="F20" s="123" t="s">
        <v>247</v>
      </c>
      <c r="G20" s="23" t="s">
        <v>190</v>
      </c>
      <c r="H20" s="116">
        <v>43229</v>
      </c>
      <c r="I20" s="116">
        <v>43229</v>
      </c>
      <c r="J20" s="23">
        <v>6</v>
      </c>
      <c r="K20" s="23">
        <v>6</v>
      </c>
      <c r="L20" s="23" t="s">
        <v>13</v>
      </c>
      <c r="M20" s="23" t="s">
        <v>17</v>
      </c>
      <c r="N20" s="23"/>
      <c r="O20" s="119" t="s">
        <v>17</v>
      </c>
      <c r="P20" s="116">
        <v>43229</v>
      </c>
      <c r="Q20" s="23" t="s">
        <v>242</v>
      </c>
      <c r="R20" s="23"/>
    </row>
    <row r="21" spans="1:18" ht="45">
      <c r="A21" s="107">
        <v>19</v>
      </c>
      <c r="B21" s="107">
        <v>324</v>
      </c>
      <c r="C21" s="116">
        <v>43238</v>
      </c>
      <c r="D21" s="23" t="s">
        <v>248</v>
      </c>
      <c r="E21" s="23" t="s">
        <v>29</v>
      </c>
      <c r="F21" s="123" t="s">
        <v>249</v>
      </c>
      <c r="G21" s="23" t="s">
        <v>33</v>
      </c>
      <c r="H21" s="116">
        <v>43244</v>
      </c>
      <c r="I21" s="116">
        <v>43244</v>
      </c>
      <c r="J21" s="23">
        <v>5</v>
      </c>
      <c r="K21" s="23">
        <v>5</v>
      </c>
      <c r="L21" s="23" t="s">
        <v>13</v>
      </c>
      <c r="M21" s="23" t="s">
        <v>17</v>
      </c>
      <c r="N21" s="23"/>
      <c r="O21" s="119" t="s">
        <v>17</v>
      </c>
      <c r="P21" s="116">
        <v>43244</v>
      </c>
      <c r="Q21" s="23" t="s">
        <v>242</v>
      </c>
      <c r="R21" s="23"/>
    </row>
    <row r="22" spans="1:18" ht="30">
      <c r="A22" s="107">
        <v>20</v>
      </c>
      <c r="B22" s="107">
        <v>325</v>
      </c>
      <c r="C22" s="116">
        <v>43245</v>
      </c>
      <c r="D22" s="23" t="s">
        <v>250</v>
      </c>
      <c r="E22" s="23" t="s">
        <v>20</v>
      </c>
      <c r="F22" s="123" t="s">
        <v>251</v>
      </c>
      <c r="G22" s="23" t="s">
        <v>33</v>
      </c>
      <c r="H22" s="116">
        <v>43250</v>
      </c>
      <c r="I22" s="116">
        <v>43250</v>
      </c>
      <c r="J22" s="23">
        <v>4</v>
      </c>
      <c r="K22" s="23">
        <v>4</v>
      </c>
      <c r="L22" s="23" t="s">
        <v>13</v>
      </c>
      <c r="M22" s="23" t="s">
        <v>17</v>
      </c>
      <c r="N22" s="23"/>
      <c r="O22" s="119" t="s">
        <v>17</v>
      </c>
      <c r="P22" s="116">
        <v>43250</v>
      </c>
      <c r="Q22" s="23" t="s">
        <v>242</v>
      </c>
      <c r="R22" s="23"/>
    </row>
    <row r="23" spans="1:18" ht="45">
      <c r="A23" s="107">
        <v>21</v>
      </c>
      <c r="B23" s="107">
        <v>326</v>
      </c>
      <c r="C23" s="116">
        <v>43256</v>
      </c>
      <c r="D23" s="23" t="s">
        <v>252</v>
      </c>
      <c r="E23" s="23" t="s">
        <v>20</v>
      </c>
      <c r="F23" s="123" t="s">
        <v>253</v>
      </c>
      <c r="G23" s="23" t="s">
        <v>33</v>
      </c>
      <c r="H23" s="116">
        <v>43265</v>
      </c>
      <c r="I23" s="116">
        <v>43265</v>
      </c>
      <c r="J23" s="23">
        <v>8</v>
      </c>
      <c r="K23" s="23">
        <v>9</v>
      </c>
      <c r="L23" s="23" t="s">
        <v>13</v>
      </c>
      <c r="M23" s="23" t="s">
        <v>17</v>
      </c>
      <c r="N23" s="23"/>
      <c r="O23" s="119" t="s">
        <v>254</v>
      </c>
      <c r="P23" s="116">
        <v>43266</v>
      </c>
      <c r="Q23" s="23" t="s">
        <v>242</v>
      </c>
      <c r="R23" s="23"/>
    </row>
    <row r="24" spans="1:18" ht="15">
      <c r="A24" s="107">
        <v>22</v>
      </c>
      <c r="B24" s="107">
        <v>327</v>
      </c>
      <c r="C24" s="116">
        <v>43252</v>
      </c>
      <c r="D24" s="23" t="s">
        <v>255</v>
      </c>
      <c r="E24" s="23" t="s">
        <v>29</v>
      </c>
      <c r="F24" s="123" t="s">
        <v>256</v>
      </c>
      <c r="G24" s="23" t="s">
        <v>131</v>
      </c>
      <c r="H24" s="116">
        <v>43264</v>
      </c>
      <c r="I24" s="116">
        <v>43264</v>
      </c>
      <c r="J24" s="23">
        <v>9</v>
      </c>
      <c r="K24" s="23">
        <v>9</v>
      </c>
      <c r="L24" s="23" t="s">
        <v>257</v>
      </c>
      <c r="M24" s="23" t="s">
        <v>17</v>
      </c>
      <c r="N24" s="23"/>
      <c r="O24" s="119" t="s">
        <v>17</v>
      </c>
      <c r="P24" s="116">
        <v>43264</v>
      </c>
      <c r="Q24" s="23" t="s">
        <v>242</v>
      </c>
      <c r="R24" s="23"/>
    </row>
    <row r="25" spans="1:18" ht="60">
      <c r="A25" s="107">
        <v>23</v>
      </c>
      <c r="B25" s="107">
        <v>328</v>
      </c>
      <c r="C25" s="116">
        <v>43283</v>
      </c>
      <c r="D25" s="23" t="s">
        <v>258</v>
      </c>
      <c r="E25" s="23" t="s">
        <v>20</v>
      </c>
      <c r="F25" s="123" t="s">
        <v>259</v>
      </c>
      <c r="G25" s="23" t="s">
        <v>260</v>
      </c>
      <c r="H25" s="116">
        <v>43291</v>
      </c>
      <c r="I25" s="116">
        <v>43291</v>
      </c>
      <c r="J25" s="23">
        <v>7</v>
      </c>
      <c r="K25" s="23">
        <v>7</v>
      </c>
      <c r="L25" s="23" t="s">
        <v>13</v>
      </c>
      <c r="M25" s="23" t="s">
        <v>17</v>
      </c>
      <c r="N25" s="23"/>
      <c r="O25" s="119" t="s">
        <v>17</v>
      </c>
      <c r="P25" s="116">
        <v>43291</v>
      </c>
      <c r="Q25" s="23" t="s">
        <v>242</v>
      </c>
      <c r="R25" s="23"/>
    </row>
    <row r="26" spans="1:18" ht="60">
      <c r="A26" s="107">
        <v>24</v>
      </c>
      <c r="B26" s="107">
        <v>329</v>
      </c>
      <c r="C26" s="116">
        <v>43293</v>
      </c>
      <c r="D26" s="23" t="s">
        <v>261</v>
      </c>
      <c r="E26" s="23" t="s">
        <v>29</v>
      </c>
      <c r="F26" s="123" t="s">
        <v>268</v>
      </c>
      <c r="G26" s="23" t="s">
        <v>33</v>
      </c>
      <c r="H26" s="116">
        <v>43299</v>
      </c>
      <c r="I26" s="116">
        <v>43299</v>
      </c>
      <c r="J26" s="23">
        <v>5</v>
      </c>
      <c r="K26" s="23">
        <v>6</v>
      </c>
      <c r="L26" s="23" t="s">
        <v>13</v>
      </c>
      <c r="M26" s="23" t="s">
        <v>17</v>
      </c>
      <c r="N26" s="23"/>
      <c r="O26" s="119" t="s">
        <v>17</v>
      </c>
      <c r="P26" s="116">
        <v>43300</v>
      </c>
      <c r="Q26" s="23" t="s">
        <v>262</v>
      </c>
      <c r="R26" s="23"/>
    </row>
    <row r="27" spans="1:18" ht="45">
      <c r="A27" s="107">
        <v>25</v>
      </c>
      <c r="B27" s="107">
        <v>330</v>
      </c>
      <c r="C27" s="116">
        <v>43305</v>
      </c>
      <c r="D27" s="23" t="s">
        <v>261</v>
      </c>
      <c r="E27" s="23" t="s">
        <v>29</v>
      </c>
      <c r="F27" s="123" t="s">
        <v>263</v>
      </c>
      <c r="G27" s="23" t="s">
        <v>33</v>
      </c>
      <c r="H27" s="116">
        <v>43308</v>
      </c>
      <c r="I27" s="116">
        <v>43311</v>
      </c>
      <c r="J27" s="23">
        <v>4</v>
      </c>
      <c r="K27" s="23">
        <v>6</v>
      </c>
      <c r="L27" s="23" t="s">
        <v>264</v>
      </c>
      <c r="M27" s="23" t="s">
        <v>17</v>
      </c>
      <c r="N27" s="23"/>
      <c r="O27" s="119" t="s">
        <v>17</v>
      </c>
      <c r="P27" s="116">
        <v>43312</v>
      </c>
      <c r="Q27" s="23" t="s">
        <v>262</v>
      </c>
      <c r="R27" s="23"/>
    </row>
    <row r="28" spans="1:18" ht="296.25" customHeight="1">
      <c r="A28" s="107">
        <v>26</v>
      </c>
      <c r="B28" s="107">
        <v>331</v>
      </c>
      <c r="C28" s="116">
        <v>43314</v>
      </c>
      <c r="D28" s="23" t="s">
        <v>270</v>
      </c>
      <c r="E28" s="23" t="s">
        <v>20</v>
      </c>
      <c r="F28" s="123" t="s">
        <v>271</v>
      </c>
      <c r="G28" s="23" t="s">
        <v>272</v>
      </c>
      <c r="H28" s="116">
        <v>43326</v>
      </c>
      <c r="I28" s="116">
        <v>43326</v>
      </c>
      <c r="J28" s="23">
        <v>9</v>
      </c>
      <c r="K28" s="23">
        <v>9</v>
      </c>
      <c r="L28" s="23" t="s">
        <v>264</v>
      </c>
      <c r="M28" s="23" t="s">
        <v>254</v>
      </c>
      <c r="N28" s="23"/>
      <c r="O28" s="119" t="s">
        <v>17</v>
      </c>
      <c r="P28" s="116">
        <v>43326</v>
      </c>
      <c r="Q28" s="23" t="s">
        <v>242</v>
      </c>
      <c r="R28" s="23"/>
    </row>
    <row r="29" spans="1:18" ht="177.75" customHeight="1">
      <c r="A29" s="125">
        <v>27</v>
      </c>
      <c r="B29" s="125">
        <v>332</v>
      </c>
      <c r="C29" s="126">
        <v>43321</v>
      </c>
      <c r="D29" s="127" t="s">
        <v>273</v>
      </c>
      <c r="E29" s="128" t="s">
        <v>20</v>
      </c>
      <c r="F29" s="129" t="s">
        <v>277</v>
      </c>
      <c r="G29" s="128" t="s">
        <v>272</v>
      </c>
      <c r="H29" s="126">
        <v>43335</v>
      </c>
      <c r="I29" s="126">
        <v>43335</v>
      </c>
      <c r="J29" s="128">
        <v>10</v>
      </c>
      <c r="K29" s="128">
        <v>10</v>
      </c>
      <c r="L29" s="128" t="s">
        <v>264</v>
      </c>
      <c r="M29" s="128" t="s">
        <v>17</v>
      </c>
      <c r="N29" s="128"/>
      <c r="O29" s="128" t="s">
        <v>17</v>
      </c>
      <c r="P29" s="126">
        <v>43335</v>
      </c>
      <c r="Q29" s="128" t="s">
        <v>242</v>
      </c>
      <c r="R29" s="128"/>
    </row>
    <row r="30" spans="1:17" s="23" customFormat="1" ht="17.25" customHeight="1">
      <c r="A30" s="23">
        <v>28</v>
      </c>
      <c r="B30" s="23">
        <v>333</v>
      </c>
      <c r="C30" s="116">
        <v>43350</v>
      </c>
      <c r="D30" s="23" t="s">
        <v>278</v>
      </c>
      <c r="E30" s="23" t="s">
        <v>20</v>
      </c>
      <c r="F30" s="23" t="s">
        <v>279</v>
      </c>
      <c r="G30" s="23" t="s">
        <v>280</v>
      </c>
      <c r="H30" s="116">
        <v>43361</v>
      </c>
      <c r="I30" s="116">
        <v>43361</v>
      </c>
      <c r="J30" s="23">
        <v>7</v>
      </c>
      <c r="K30" s="23">
        <v>7</v>
      </c>
      <c r="L30" s="23" t="s">
        <v>13</v>
      </c>
      <c r="M30" s="23" t="s">
        <v>17</v>
      </c>
      <c r="O30" s="23" t="s">
        <v>17</v>
      </c>
      <c r="P30" s="116">
        <v>43361</v>
      </c>
      <c r="Q30" s="23" t="s">
        <v>242</v>
      </c>
    </row>
    <row r="31" spans="1:17" s="23" customFormat="1" ht="18.75" customHeight="1">
      <c r="A31" s="23">
        <v>29</v>
      </c>
      <c r="B31" s="23">
        <v>334</v>
      </c>
      <c r="C31" s="116">
        <v>43374</v>
      </c>
      <c r="D31" s="23" t="s">
        <v>281</v>
      </c>
      <c r="E31" s="23" t="s">
        <v>20</v>
      </c>
      <c r="F31" s="117" t="s">
        <v>282</v>
      </c>
      <c r="G31" s="23" t="s">
        <v>33</v>
      </c>
      <c r="H31" s="116">
        <v>43376</v>
      </c>
      <c r="I31" s="116">
        <v>43376</v>
      </c>
      <c r="J31" s="23">
        <v>3</v>
      </c>
      <c r="K31" s="23">
        <v>3</v>
      </c>
      <c r="L31" s="23" t="s">
        <v>264</v>
      </c>
      <c r="M31" s="23" t="s">
        <v>17</v>
      </c>
      <c r="O31" s="23" t="s">
        <v>17</v>
      </c>
      <c r="P31" s="116">
        <v>43376</v>
      </c>
      <c r="Q31" s="23" t="s">
        <v>242</v>
      </c>
    </row>
    <row r="32" spans="1:17" s="23" customFormat="1" ht="60">
      <c r="A32" s="107">
        <v>30</v>
      </c>
      <c r="B32" s="107">
        <v>335</v>
      </c>
      <c r="C32" s="116">
        <v>43388</v>
      </c>
      <c r="D32" s="23" t="s">
        <v>283</v>
      </c>
      <c r="E32" s="107" t="s">
        <v>20</v>
      </c>
      <c r="F32" s="123" t="s">
        <v>284</v>
      </c>
      <c r="G32" s="107" t="s">
        <v>285</v>
      </c>
      <c r="H32" s="116">
        <v>43392</v>
      </c>
      <c r="I32" s="116">
        <v>43392</v>
      </c>
      <c r="J32" s="107">
        <v>5</v>
      </c>
      <c r="K32" s="107">
        <v>5</v>
      </c>
      <c r="L32" s="107" t="s">
        <v>264</v>
      </c>
      <c r="M32" s="107" t="s">
        <v>17</v>
      </c>
      <c r="O32" s="107" t="s">
        <v>17</v>
      </c>
      <c r="P32" s="116">
        <v>43392</v>
      </c>
      <c r="Q32" s="107" t="s">
        <v>242</v>
      </c>
    </row>
    <row r="33" spans="1:15" s="23" customFormat="1" ht="30">
      <c r="A33" s="107">
        <v>31</v>
      </c>
      <c r="B33" s="107">
        <v>336</v>
      </c>
      <c r="C33" s="116">
        <v>43389</v>
      </c>
      <c r="D33" s="107" t="s">
        <v>286</v>
      </c>
      <c r="E33" s="107" t="s">
        <v>20</v>
      </c>
      <c r="F33" s="117" t="s">
        <v>288</v>
      </c>
      <c r="G33" s="107" t="s">
        <v>260</v>
      </c>
      <c r="H33" s="116">
        <v>43399</v>
      </c>
      <c r="I33" s="116">
        <v>43399</v>
      </c>
      <c r="J33" s="107">
        <v>8</v>
      </c>
      <c r="K33" s="107">
        <v>8</v>
      </c>
      <c r="L33" s="107" t="s">
        <v>185</v>
      </c>
      <c r="M33" s="107" t="s">
        <v>17</v>
      </c>
      <c r="O33" s="107" t="s">
        <v>17</v>
      </c>
    </row>
    <row r="34" spans="1:17" s="23" customFormat="1" ht="30">
      <c r="A34" s="107">
        <v>32</v>
      </c>
      <c r="B34" s="107">
        <v>337</v>
      </c>
      <c r="C34" s="116">
        <v>43391</v>
      </c>
      <c r="D34" s="107" t="s">
        <v>287</v>
      </c>
      <c r="E34" s="107" t="s">
        <v>29</v>
      </c>
      <c r="F34" s="117" t="s">
        <v>289</v>
      </c>
      <c r="G34" s="23" t="s">
        <v>260</v>
      </c>
      <c r="H34" s="116">
        <v>43399</v>
      </c>
      <c r="I34" s="116">
        <v>43399</v>
      </c>
      <c r="J34" s="107">
        <v>6</v>
      </c>
      <c r="K34" s="107">
        <v>6</v>
      </c>
      <c r="L34" s="107" t="s">
        <v>13</v>
      </c>
      <c r="M34" s="107" t="s">
        <v>17</v>
      </c>
      <c r="O34" s="107" t="s">
        <v>17</v>
      </c>
      <c r="P34" s="116">
        <v>43399</v>
      </c>
      <c r="Q34" s="107" t="s">
        <v>242</v>
      </c>
    </row>
    <row r="35" spans="1:17" s="23" customFormat="1" ht="30">
      <c r="A35" s="107">
        <v>33</v>
      </c>
      <c r="B35" s="107">
        <v>338</v>
      </c>
      <c r="C35" s="116">
        <v>43404</v>
      </c>
      <c r="D35" s="23" t="s">
        <v>290</v>
      </c>
      <c r="E35" s="23" t="s">
        <v>29</v>
      </c>
      <c r="F35" s="117" t="s">
        <v>291</v>
      </c>
      <c r="G35" s="23" t="s">
        <v>285</v>
      </c>
      <c r="H35" s="116">
        <v>43410</v>
      </c>
      <c r="I35" s="116">
        <v>43411</v>
      </c>
      <c r="J35" s="23">
        <v>5</v>
      </c>
      <c r="K35" s="23">
        <v>6</v>
      </c>
      <c r="L35" s="23" t="s">
        <v>13</v>
      </c>
      <c r="M35" s="23" t="s">
        <v>17</v>
      </c>
      <c r="O35" s="23" t="s">
        <v>17</v>
      </c>
      <c r="P35" s="116">
        <v>43411</v>
      </c>
      <c r="Q35" s="23" t="s">
        <v>242</v>
      </c>
    </row>
    <row r="36" spans="1:17" s="23" customFormat="1" ht="43.5">
      <c r="A36" s="107">
        <v>34</v>
      </c>
      <c r="B36" s="107">
        <v>339</v>
      </c>
      <c r="C36" s="116">
        <v>43412</v>
      </c>
      <c r="D36" s="107" t="s">
        <v>292</v>
      </c>
      <c r="E36" s="107" t="s">
        <v>29</v>
      </c>
      <c r="F36" s="130" t="s">
        <v>293</v>
      </c>
      <c r="G36" s="107" t="s">
        <v>33</v>
      </c>
      <c r="H36" s="116">
        <v>43416</v>
      </c>
      <c r="I36" s="116">
        <v>43416</v>
      </c>
      <c r="J36" s="107">
        <v>3</v>
      </c>
      <c r="K36" s="107">
        <v>3</v>
      </c>
      <c r="L36" s="107" t="s">
        <v>13</v>
      </c>
      <c r="M36" s="107" t="s">
        <v>17</v>
      </c>
      <c r="O36" s="107" t="s">
        <v>17</v>
      </c>
      <c r="P36" s="116">
        <v>43416</v>
      </c>
      <c r="Q36" s="107" t="s">
        <v>242</v>
      </c>
    </row>
    <row r="37" spans="1:17" s="23" customFormat="1" ht="60">
      <c r="A37" s="107">
        <v>35</v>
      </c>
      <c r="B37" s="107">
        <v>340</v>
      </c>
      <c r="C37" s="116">
        <v>43418</v>
      </c>
      <c r="D37" s="107" t="s">
        <v>294</v>
      </c>
      <c r="E37" s="107" t="s">
        <v>29</v>
      </c>
      <c r="F37" s="117" t="s">
        <v>295</v>
      </c>
      <c r="G37" s="107" t="s">
        <v>260</v>
      </c>
      <c r="H37" s="116">
        <v>43423</v>
      </c>
      <c r="I37" s="116">
        <v>43423</v>
      </c>
      <c r="J37" s="107">
        <v>4</v>
      </c>
      <c r="K37" s="107">
        <v>4</v>
      </c>
      <c r="L37" s="107" t="s">
        <v>13</v>
      </c>
      <c r="M37" s="107" t="s">
        <v>17</v>
      </c>
      <c r="O37" s="107" t="s">
        <v>254</v>
      </c>
      <c r="P37" s="116">
        <v>43423</v>
      </c>
      <c r="Q37" s="107" t="s">
        <v>242</v>
      </c>
    </row>
    <row r="38" spans="1:17" s="23" customFormat="1" ht="57.75">
      <c r="A38" s="107">
        <v>36</v>
      </c>
      <c r="B38" s="107">
        <v>341</v>
      </c>
      <c r="C38" s="116">
        <v>43418</v>
      </c>
      <c r="D38" s="107" t="s">
        <v>296</v>
      </c>
      <c r="E38" s="107" t="s">
        <v>20</v>
      </c>
      <c r="F38" s="130" t="s">
        <v>297</v>
      </c>
      <c r="G38" s="107" t="s">
        <v>260</v>
      </c>
      <c r="H38" s="116">
        <v>43424</v>
      </c>
      <c r="I38" s="116">
        <v>43424</v>
      </c>
      <c r="J38" s="107">
        <v>5</v>
      </c>
      <c r="K38" s="107">
        <v>5</v>
      </c>
      <c r="L38" s="107" t="s">
        <v>13</v>
      </c>
      <c r="M38" s="107" t="s">
        <v>17</v>
      </c>
      <c r="O38" s="107" t="s">
        <v>17</v>
      </c>
      <c r="P38" s="116">
        <v>43424</v>
      </c>
      <c r="Q38" s="107" t="s">
        <v>242</v>
      </c>
    </row>
    <row r="39" spans="1:6" s="23" customFormat="1" ht="15">
      <c r="A39" s="107">
        <v>37</v>
      </c>
      <c r="B39" s="107">
        <v>342</v>
      </c>
      <c r="C39" s="116">
        <v>43433</v>
      </c>
      <c r="F39" s="120" t="s">
        <v>239</v>
      </c>
    </row>
    <row r="40" spans="1:17" s="23" customFormat="1" ht="43.5">
      <c r="A40" s="107">
        <v>38</v>
      </c>
      <c r="B40" s="107">
        <v>343</v>
      </c>
      <c r="C40" s="116">
        <v>43445</v>
      </c>
      <c r="D40" s="107" t="s">
        <v>298</v>
      </c>
      <c r="E40" s="107" t="s">
        <v>29</v>
      </c>
      <c r="F40" s="131" t="s">
        <v>351</v>
      </c>
      <c r="G40" s="107" t="s">
        <v>260</v>
      </c>
      <c r="H40" s="116">
        <v>43447</v>
      </c>
      <c r="I40" s="116">
        <v>43447</v>
      </c>
      <c r="J40" s="107">
        <v>3</v>
      </c>
      <c r="K40" s="107">
        <v>3</v>
      </c>
      <c r="L40" s="107" t="s">
        <v>13</v>
      </c>
      <c r="M40" s="107" t="s">
        <v>17</v>
      </c>
      <c r="O40" s="107" t="s">
        <v>17</v>
      </c>
      <c r="P40" s="116">
        <v>43447</v>
      </c>
      <c r="Q40" s="107" t="s">
        <v>299</v>
      </c>
    </row>
  </sheetData>
  <sheetProtection/>
  <mergeCells count="1">
    <mergeCell ref="A1:R1"/>
  </mergeCells>
  <printOptions/>
  <pageMargins left="0.7086614173228347" right="0.7086614173228347" top="0.7480314960629921" bottom="0.7480314960629921" header="0.31496062992125984" footer="0.31496062992125984"/>
  <pageSetup horizontalDpi="600" verticalDpi="600" orientation="landscape" paperSize="3" scale="65" r:id="rId1"/>
</worksheet>
</file>

<file path=xl/worksheets/sheet6.xml><?xml version="1.0" encoding="utf-8"?>
<worksheet xmlns="http://schemas.openxmlformats.org/spreadsheetml/2006/main" xmlns:r="http://schemas.openxmlformats.org/officeDocument/2006/relationships">
  <sheetPr>
    <pageSetUpPr fitToPage="1"/>
  </sheetPr>
  <dimension ref="A1:R48"/>
  <sheetViews>
    <sheetView zoomScale="98" zoomScaleNormal="98" zoomScalePageLayoutView="0" workbookViewId="0" topLeftCell="A1">
      <pane ySplit="1" topLeftCell="A2" activePane="bottomLeft" state="frozen"/>
      <selection pane="topLeft" activeCell="F1" sqref="F1"/>
      <selection pane="bottomLeft" activeCell="A47" sqref="A47"/>
    </sheetView>
  </sheetViews>
  <sheetFormatPr defaultColWidth="11.421875" defaultRowHeight="15"/>
  <cols>
    <col min="1" max="1" width="4.00390625" style="168" bestFit="1" customWidth="1"/>
    <col min="2" max="2" width="10.421875" style="146" bestFit="1" customWidth="1"/>
    <col min="3" max="3" width="12.00390625" style="0" bestFit="1" customWidth="1"/>
    <col min="4" max="4" width="28.8515625" style="0" customWidth="1"/>
    <col min="5" max="5" width="4.8515625" style="0" bestFit="1" customWidth="1"/>
    <col min="6" max="6" width="59.421875" style="149" customWidth="1"/>
    <col min="8" max="8" width="12.00390625" style="0" bestFit="1" customWidth="1"/>
    <col min="9" max="9" width="12.28125" style="0" customWidth="1"/>
    <col min="16" max="16" width="15.00390625" style="165" customWidth="1"/>
    <col min="17" max="17" width="11.421875" style="159" customWidth="1"/>
    <col min="18" max="18" width="12.57421875" style="81" customWidth="1"/>
  </cols>
  <sheetData>
    <row r="1" spans="1:18" ht="120">
      <c r="A1" s="132" t="s">
        <v>0</v>
      </c>
      <c r="B1" s="132" t="s">
        <v>8</v>
      </c>
      <c r="C1" s="132" t="s">
        <v>1</v>
      </c>
      <c r="D1" s="132" t="s">
        <v>3</v>
      </c>
      <c r="E1" s="132" t="s">
        <v>18</v>
      </c>
      <c r="F1" s="132" t="s">
        <v>2</v>
      </c>
      <c r="G1" s="132" t="s">
        <v>312</v>
      </c>
      <c r="H1" s="133" t="s">
        <v>7</v>
      </c>
      <c r="I1" s="134" t="s">
        <v>6</v>
      </c>
      <c r="J1" s="135" t="s">
        <v>16</v>
      </c>
      <c r="K1" s="134" t="s">
        <v>15</v>
      </c>
      <c r="L1" s="132" t="s">
        <v>311</v>
      </c>
      <c r="M1" s="132" t="s">
        <v>310</v>
      </c>
      <c r="N1" s="132" t="s">
        <v>9</v>
      </c>
      <c r="O1" s="132" t="s">
        <v>309</v>
      </c>
      <c r="P1" s="155" t="s">
        <v>46</v>
      </c>
      <c r="Q1" s="132" t="s">
        <v>47</v>
      </c>
      <c r="R1" s="136" t="s">
        <v>114</v>
      </c>
    </row>
    <row r="2" spans="1:18" s="140" customFormat="1" ht="21.75" customHeight="1">
      <c r="A2" s="1">
        <v>1</v>
      </c>
      <c r="B2" s="1">
        <v>344</v>
      </c>
      <c r="C2" s="138">
        <v>43472</v>
      </c>
      <c r="D2" s="137" t="s">
        <v>300</v>
      </c>
      <c r="E2" s="137" t="s">
        <v>20</v>
      </c>
      <c r="F2" s="139" t="s">
        <v>308</v>
      </c>
      <c r="G2" s="137" t="s">
        <v>12</v>
      </c>
      <c r="H2" s="138">
        <v>43483</v>
      </c>
      <c r="I2" s="138">
        <v>43483</v>
      </c>
      <c r="J2" s="137">
        <v>10</v>
      </c>
      <c r="K2" s="137">
        <v>10</v>
      </c>
      <c r="L2" s="137" t="s">
        <v>13</v>
      </c>
      <c r="M2" s="137" t="s">
        <v>17</v>
      </c>
      <c r="N2" s="137"/>
      <c r="O2" s="137" t="s">
        <v>17</v>
      </c>
      <c r="P2" s="160">
        <v>43483</v>
      </c>
      <c r="Q2" s="156" t="s">
        <v>303</v>
      </c>
      <c r="R2" s="137"/>
    </row>
    <row r="3" spans="1:18" s="140" customFormat="1" ht="36">
      <c r="A3" s="1">
        <v>2</v>
      </c>
      <c r="B3" s="1">
        <v>345</v>
      </c>
      <c r="C3" s="138">
        <v>43488</v>
      </c>
      <c r="D3" s="137" t="s">
        <v>307</v>
      </c>
      <c r="E3" s="137" t="s">
        <v>20</v>
      </c>
      <c r="F3" s="139" t="s">
        <v>306</v>
      </c>
      <c r="G3" s="137" t="s">
        <v>260</v>
      </c>
      <c r="H3" s="138">
        <v>43496</v>
      </c>
      <c r="I3" s="138">
        <v>43496</v>
      </c>
      <c r="J3" s="137">
        <v>7</v>
      </c>
      <c r="K3" s="137">
        <v>7</v>
      </c>
      <c r="L3" s="137" t="s">
        <v>13</v>
      </c>
      <c r="M3" s="137" t="s">
        <v>17</v>
      </c>
      <c r="N3" s="137"/>
      <c r="O3" s="137" t="s">
        <v>17</v>
      </c>
      <c r="P3" s="160">
        <v>43496</v>
      </c>
      <c r="Q3" s="156" t="s">
        <v>303</v>
      </c>
      <c r="R3" s="137"/>
    </row>
    <row r="4" spans="1:18" s="140" customFormat="1" ht="45.75" customHeight="1">
      <c r="A4" s="1">
        <v>3</v>
      </c>
      <c r="B4" s="1">
        <v>346</v>
      </c>
      <c r="C4" s="138">
        <v>43508</v>
      </c>
      <c r="D4" s="137" t="s">
        <v>305</v>
      </c>
      <c r="E4" s="137" t="s">
        <v>20</v>
      </c>
      <c r="F4" s="139" t="s">
        <v>304</v>
      </c>
      <c r="G4" s="137" t="s">
        <v>12</v>
      </c>
      <c r="H4" s="138">
        <v>43515</v>
      </c>
      <c r="I4" s="138">
        <v>43515</v>
      </c>
      <c r="J4" s="137">
        <v>6</v>
      </c>
      <c r="K4" s="137">
        <v>6</v>
      </c>
      <c r="L4" s="137" t="s">
        <v>13</v>
      </c>
      <c r="M4" s="137" t="s">
        <v>17</v>
      </c>
      <c r="N4" s="137"/>
      <c r="O4" s="137" t="s">
        <v>17</v>
      </c>
      <c r="P4" s="160">
        <v>43515</v>
      </c>
      <c r="Q4" s="156" t="s">
        <v>303</v>
      </c>
      <c r="R4" s="137"/>
    </row>
    <row r="5" spans="1:18" s="140" customFormat="1" ht="42" customHeight="1">
      <c r="A5" s="1">
        <v>4</v>
      </c>
      <c r="B5" s="1">
        <v>347</v>
      </c>
      <c r="C5" s="138">
        <v>43514</v>
      </c>
      <c r="D5" s="137" t="s">
        <v>302</v>
      </c>
      <c r="E5" s="137" t="s">
        <v>29</v>
      </c>
      <c r="F5" s="139" t="s">
        <v>301</v>
      </c>
      <c r="G5" s="137" t="s">
        <v>280</v>
      </c>
      <c r="H5" s="138">
        <v>43524</v>
      </c>
      <c r="I5" s="138">
        <v>43524</v>
      </c>
      <c r="J5" s="137">
        <v>9</v>
      </c>
      <c r="K5" s="137">
        <v>9</v>
      </c>
      <c r="L5" s="137" t="s">
        <v>13</v>
      </c>
      <c r="M5" s="137" t="s">
        <v>17</v>
      </c>
      <c r="N5" s="137"/>
      <c r="O5" s="137" t="s">
        <v>17</v>
      </c>
      <c r="P5" s="160">
        <v>43524</v>
      </c>
      <c r="Q5" s="156" t="s">
        <v>303</v>
      </c>
      <c r="R5" s="137"/>
    </row>
    <row r="6" spans="1:18" s="140" customFormat="1" ht="21" customHeight="1">
      <c r="A6" s="1">
        <v>5</v>
      </c>
      <c r="B6" s="1">
        <v>348</v>
      </c>
      <c r="C6" s="138">
        <v>43521</v>
      </c>
      <c r="D6" s="137" t="s">
        <v>313</v>
      </c>
      <c r="E6" s="137" t="s">
        <v>20</v>
      </c>
      <c r="F6" s="139" t="s">
        <v>314</v>
      </c>
      <c r="G6" s="137" t="s">
        <v>260</v>
      </c>
      <c r="H6" s="138">
        <v>43525</v>
      </c>
      <c r="I6" s="138">
        <v>43525</v>
      </c>
      <c r="J6" s="137">
        <v>5</v>
      </c>
      <c r="K6" s="137">
        <v>5</v>
      </c>
      <c r="L6" s="137" t="s">
        <v>13</v>
      </c>
      <c r="M6" s="137" t="s">
        <v>17</v>
      </c>
      <c r="N6" s="137"/>
      <c r="O6" s="137" t="s">
        <v>17</v>
      </c>
      <c r="P6" s="160">
        <v>43525</v>
      </c>
      <c r="Q6" s="156" t="s">
        <v>303</v>
      </c>
      <c r="R6" s="137"/>
    </row>
    <row r="7" spans="1:18" s="140" customFormat="1" ht="83.25" customHeight="1">
      <c r="A7" s="1">
        <v>6</v>
      </c>
      <c r="B7" s="1">
        <v>349</v>
      </c>
      <c r="C7" s="138">
        <v>43524</v>
      </c>
      <c r="D7" s="137" t="s">
        <v>315</v>
      </c>
      <c r="E7" s="137" t="s">
        <v>29</v>
      </c>
      <c r="F7" s="139" t="s">
        <v>316</v>
      </c>
      <c r="G7" s="137" t="s">
        <v>12</v>
      </c>
      <c r="H7" s="138">
        <v>43532</v>
      </c>
      <c r="I7" s="138">
        <v>43532</v>
      </c>
      <c r="J7" s="137">
        <v>7</v>
      </c>
      <c r="K7" s="137">
        <v>7</v>
      </c>
      <c r="L7" s="137" t="s">
        <v>13</v>
      </c>
      <c r="M7" s="137" t="s">
        <v>17</v>
      </c>
      <c r="N7" s="137"/>
      <c r="O7" s="137" t="s">
        <v>17</v>
      </c>
      <c r="P7" s="160">
        <v>43532</v>
      </c>
      <c r="Q7" s="156" t="s">
        <v>303</v>
      </c>
      <c r="R7" s="137"/>
    </row>
    <row r="8" spans="1:18" s="140" customFormat="1" ht="20.25" customHeight="1">
      <c r="A8" s="1">
        <v>7</v>
      </c>
      <c r="B8" s="1">
        <v>350</v>
      </c>
      <c r="C8" s="138">
        <v>43525</v>
      </c>
      <c r="D8" s="137" t="s">
        <v>302</v>
      </c>
      <c r="E8" s="137" t="s">
        <v>29</v>
      </c>
      <c r="F8" s="139" t="s">
        <v>317</v>
      </c>
      <c r="G8" s="137" t="s">
        <v>260</v>
      </c>
      <c r="H8" s="138">
        <v>43529</v>
      </c>
      <c r="I8" s="138">
        <v>43530</v>
      </c>
      <c r="J8" s="137">
        <v>3</v>
      </c>
      <c r="K8" s="137">
        <v>4</v>
      </c>
      <c r="L8" s="137" t="s">
        <v>13</v>
      </c>
      <c r="M8" s="137" t="s">
        <v>17</v>
      </c>
      <c r="N8" s="137"/>
      <c r="O8" s="137" t="s">
        <v>17</v>
      </c>
      <c r="P8" s="160">
        <v>43530</v>
      </c>
      <c r="Q8" s="156" t="s">
        <v>303</v>
      </c>
      <c r="R8" s="137"/>
    </row>
    <row r="9" spans="1:18" s="140" customFormat="1" ht="99" customHeight="1">
      <c r="A9" s="1">
        <v>8</v>
      </c>
      <c r="B9" s="1">
        <v>351</v>
      </c>
      <c r="C9" s="138">
        <v>43530</v>
      </c>
      <c r="D9" s="137" t="s">
        <v>318</v>
      </c>
      <c r="E9" s="137" t="s">
        <v>20</v>
      </c>
      <c r="F9" s="139" t="s">
        <v>319</v>
      </c>
      <c r="G9" s="137" t="s">
        <v>260</v>
      </c>
      <c r="H9" s="138">
        <v>43537</v>
      </c>
      <c r="I9" s="138">
        <v>43537</v>
      </c>
      <c r="J9" s="137">
        <v>6</v>
      </c>
      <c r="K9" s="137">
        <v>6</v>
      </c>
      <c r="L9" s="137" t="s">
        <v>13</v>
      </c>
      <c r="M9" s="137" t="s">
        <v>17</v>
      </c>
      <c r="N9" s="137"/>
      <c r="O9" s="137" t="s">
        <v>17</v>
      </c>
      <c r="P9" s="160">
        <v>43537</v>
      </c>
      <c r="Q9" s="156" t="s">
        <v>303</v>
      </c>
      <c r="R9" s="137"/>
    </row>
    <row r="10" spans="1:18" s="140" customFormat="1" ht="30" customHeight="1">
      <c r="A10" s="1">
        <v>9</v>
      </c>
      <c r="B10" s="1">
        <v>352</v>
      </c>
      <c r="C10" s="138">
        <v>43530</v>
      </c>
      <c r="D10" s="137" t="s">
        <v>320</v>
      </c>
      <c r="E10" s="137" t="s">
        <v>20</v>
      </c>
      <c r="F10" s="139" t="s">
        <v>321</v>
      </c>
      <c r="G10" s="137" t="s">
        <v>260</v>
      </c>
      <c r="H10" s="138">
        <v>43538</v>
      </c>
      <c r="I10" s="138">
        <v>43538</v>
      </c>
      <c r="J10" s="137">
        <v>7</v>
      </c>
      <c r="K10" s="137">
        <v>7</v>
      </c>
      <c r="L10" s="137" t="s">
        <v>13</v>
      </c>
      <c r="M10" s="137" t="s">
        <v>17</v>
      </c>
      <c r="N10" s="137"/>
      <c r="O10" s="137" t="s">
        <v>17</v>
      </c>
      <c r="P10" s="160">
        <v>43538</v>
      </c>
      <c r="Q10" s="156" t="s">
        <v>303</v>
      </c>
      <c r="R10" s="137"/>
    </row>
    <row r="11" spans="1:18" s="140" customFormat="1" ht="27" customHeight="1">
      <c r="A11" s="1">
        <v>10</v>
      </c>
      <c r="B11" s="1">
        <v>353</v>
      </c>
      <c r="C11" s="138">
        <v>43537</v>
      </c>
      <c r="D11" s="137" t="s">
        <v>322</v>
      </c>
      <c r="E11" s="137" t="s">
        <v>20</v>
      </c>
      <c r="F11" s="139" t="s">
        <v>323</v>
      </c>
      <c r="G11" s="137" t="s">
        <v>280</v>
      </c>
      <c r="H11" s="138">
        <v>43538</v>
      </c>
      <c r="I11" s="138">
        <v>43538</v>
      </c>
      <c r="J11" s="137">
        <v>2</v>
      </c>
      <c r="K11" s="137">
        <v>2</v>
      </c>
      <c r="L11" s="137" t="s">
        <v>13</v>
      </c>
      <c r="M11" s="137" t="s">
        <v>17</v>
      </c>
      <c r="N11" s="137"/>
      <c r="O11" s="137" t="s">
        <v>17</v>
      </c>
      <c r="P11" s="160">
        <v>43538</v>
      </c>
      <c r="Q11" s="156" t="s">
        <v>303</v>
      </c>
      <c r="R11" s="137"/>
    </row>
    <row r="12" spans="1:18" s="140" customFormat="1" ht="37.5" customHeight="1">
      <c r="A12" s="1">
        <v>11</v>
      </c>
      <c r="B12" s="1">
        <v>354</v>
      </c>
      <c r="C12" s="138">
        <v>43543</v>
      </c>
      <c r="D12" s="137" t="s">
        <v>324</v>
      </c>
      <c r="E12" s="137" t="s">
        <v>20</v>
      </c>
      <c r="F12" s="139" t="s">
        <v>325</v>
      </c>
      <c r="G12" s="137" t="s">
        <v>280</v>
      </c>
      <c r="H12" s="138">
        <v>43546</v>
      </c>
      <c r="I12" s="138">
        <v>43546</v>
      </c>
      <c r="J12" s="137">
        <v>4</v>
      </c>
      <c r="K12" s="137">
        <v>4</v>
      </c>
      <c r="L12" s="137" t="s">
        <v>13</v>
      </c>
      <c r="M12" s="137" t="s">
        <v>17</v>
      </c>
      <c r="N12" s="137"/>
      <c r="O12" s="137" t="s">
        <v>17</v>
      </c>
      <c r="P12" s="160">
        <v>43546</v>
      </c>
      <c r="Q12" s="156" t="s">
        <v>303</v>
      </c>
      <c r="R12" s="137"/>
    </row>
    <row r="13" spans="1:18" s="140" customFormat="1" ht="48" customHeight="1">
      <c r="A13" s="1">
        <v>12</v>
      </c>
      <c r="B13" s="1">
        <v>355</v>
      </c>
      <c r="C13" s="138">
        <v>43545</v>
      </c>
      <c r="D13" s="137" t="s">
        <v>326</v>
      </c>
      <c r="E13" s="137" t="s">
        <v>29</v>
      </c>
      <c r="F13" s="139" t="s">
        <v>327</v>
      </c>
      <c r="G13" s="137" t="s">
        <v>260</v>
      </c>
      <c r="H13" s="138">
        <v>43551</v>
      </c>
      <c r="I13" s="138">
        <v>43551</v>
      </c>
      <c r="J13" s="137">
        <v>5</v>
      </c>
      <c r="K13" s="137">
        <v>5</v>
      </c>
      <c r="L13" s="137" t="s">
        <v>13</v>
      </c>
      <c r="M13" s="137" t="s">
        <v>17</v>
      </c>
      <c r="N13" s="137"/>
      <c r="O13" s="137" t="s">
        <v>17</v>
      </c>
      <c r="P13" s="160">
        <v>43551</v>
      </c>
      <c r="Q13" s="156" t="s">
        <v>303</v>
      </c>
      <c r="R13" s="137"/>
    </row>
    <row r="14" spans="1:18" s="140" customFormat="1" ht="30.75" customHeight="1">
      <c r="A14" s="1">
        <v>13</v>
      </c>
      <c r="B14" s="1">
        <v>356</v>
      </c>
      <c r="C14" s="138">
        <v>43560</v>
      </c>
      <c r="D14" s="137" t="s">
        <v>328</v>
      </c>
      <c r="E14" s="137" t="s">
        <v>29</v>
      </c>
      <c r="F14" s="139" t="s">
        <v>329</v>
      </c>
      <c r="G14" s="137" t="s">
        <v>280</v>
      </c>
      <c r="H14" s="138">
        <v>43567</v>
      </c>
      <c r="I14" s="138">
        <v>43567</v>
      </c>
      <c r="J14" s="137">
        <v>6</v>
      </c>
      <c r="K14" s="137">
        <v>8</v>
      </c>
      <c r="L14" s="137" t="s">
        <v>13</v>
      </c>
      <c r="M14" s="137" t="s">
        <v>17</v>
      </c>
      <c r="N14" s="137"/>
      <c r="O14" s="137" t="s">
        <v>17</v>
      </c>
      <c r="P14" s="160">
        <v>43571</v>
      </c>
      <c r="Q14" s="157" t="s">
        <v>303</v>
      </c>
      <c r="R14" s="137"/>
    </row>
    <row r="15" spans="1:18" s="140" customFormat="1" ht="105.75" customHeight="1">
      <c r="A15" s="1">
        <v>14</v>
      </c>
      <c r="B15" s="1">
        <v>357</v>
      </c>
      <c r="C15" s="138">
        <v>43566</v>
      </c>
      <c r="D15" s="137" t="s">
        <v>330</v>
      </c>
      <c r="E15" s="137" t="s">
        <v>29</v>
      </c>
      <c r="F15" s="139" t="s">
        <v>331</v>
      </c>
      <c r="G15" s="137" t="s">
        <v>260</v>
      </c>
      <c r="H15" s="138">
        <v>43577</v>
      </c>
      <c r="I15" s="138">
        <v>43577</v>
      </c>
      <c r="J15" s="137">
        <v>6</v>
      </c>
      <c r="K15" s="137">
        <v>6</v>
      </c>
      <c r="L15" s="137" t="s">
        <v>13</v>
      </c>
      <c r="M15" s="137" t="s">
        <v>17</v>
      </c>
      <c r="N15" s="137"/>
      <c r="O15" s="137" t="s">
        <v>17</v>
      </c>
      <c r="P15" s="160">
        <v>43577</v>
      </c>
      <c r="Q15" s="156" t="s">
        <v>303</v>
      </c>
      <c r="R15" s="137"/>
    </row>
    <row r="16" spans="1:18" s="140" customFormat="1" ht="37.5" customHeight="1">
      <c r="A16" s="1">
        <v>15</v>
      </c>
      <c r="B16" s="1">
        <v>358</v>
      </c>
      <c r="C16" s="138">
        <v>43572</v>
      </c>
      <c r="D16" s="137" t="s">
        <v>330</v>
      </c>
      <c r="E16" s="137" t="s">
        <v>29</v>
      </c>
      <c r="F16" s="139" t="s">
        <v>332</v>
      </c>
      <c r="G16" s="137" t="s">
        <v>260</v>
      </c>
      <c r="H16" s="138">
        <v>43581</v>
      </c>
      <c r="I16" s="137" t="s">
        <v>333</v>
      </c>
      <c r="J16" s="137">
        <v>6</v>
      </c>
      <c r="K16" s="137">
        <v>6</v>
      </c>
      <c r="L16" s="137" t="s">
        <v>13</v>
      </c>
      <c r="M16" s="137" t="s">
        <v>17</v>
      </c>
      <c r="N16" s="137"/>
      <c r="O16" s="137" t="s">
        <v>17</v>
      </c>
      <c r="P16" s="160">
        <v>43581</v>
      </c>
      <c r="Q16" s="156" t="s">
        <v>303</v>
      </c>
      <c r="R16" s="137"/>
    </row>
    <row r="17" spans="1:18" s="144" customFormat="1" ht="40.5" customHeight="1">
      <c r="A17" s="7">
        <v>16</v>
      </c>
      <c r="B17" s="7">
        <v>359</v>
      </c>
      <c r="C17" s="142">
        <v>43593</v>
      </c>
      <c r="D17" s="141" t="s">
        <v>334</v>
      </c>
      <c r="E17" s="141" t="s">
        <v>20</v>
      </c>
      <c r="F17" s="143" t="s">
        <v>335</v>
      </c>
      <c r="G17" s="141" t="s">
        <v>260</v>
      </c>
      <c r="H17" s="142">
        <v>43599</v>
      </c>
      <c r="I17" s="142">
        <v>43599</v>
      </c>
      <c r="J17" s="141">
        <v>5</v>
      </c>
      <c r="K17" s="141">
        <v>5</v>
      </c>
      <c r="L17" s="141" t="s">
        <v>13</v>
      </c>
      <c r="M17" s="141" t="s">
        <v>17</v>
      </c>
      <c r="N17" s="141"/>
      <c r="O17" s="141" t="s">
        <v>17</v>
      </c>
      <c r="P17" s="161">
        <v>43599</v>
      </c>
      <c r="Q17" s="158" t="s">
        <v>303</v>
      </c>
      <c r="R17" s="141"/>
    </row>
    <row r="18" spans="1:18" s="144" customFormat="1" ht="108" customHeight="1">
      <c r="A18" s="7">
        <v>17</v>
      </c>
      <c r="B18" s="7">
        <v>360</v>
      </c>
      <c r="C18" s="142">
        <v>43635</v>
      </c>
      <c r="D18" s="141" t="s">
        <v>336</v>
      </c>
      <c r="E18" s="141" t="s">
        <v>20</v>
      </c>
      <c r="F18" s="143" t="s">
        <v>337</v>
      </c>
      <c r="G18" s="141" t="s">
        <v>260</v>
      </c>
      <c r="H18" s="142">
        <v>43644</v>
      </c>
      <c r="I18" s="142">
        <v>43644</v>
      </c>
      <c r="J18" s="141">
        <v>7</v>
      </c>
      <c r="K18" s="141">
        <v>7</v>
      </c>
      <c r="L18" s="141" t="s">
        <v>13</v>
      </c>
      <c r="M18" s="141" t="s">
        <v>17</v>
      </c>
      <c r="N18" s="141"/>
      <c r="O18" s="141" t="s">
        <v>17</v>
      </c>
      <c r="P18" s="161">
        <v>43644</v>
      </c>
      <c r="Q18" s="158" t="s">
        <v>303</v>
      </c>
      <c r="R18" s="141"/>
    </row>
    <row r="19" spans="1:18" s="144" customFormat="1" ht="154.5" customHeight="1">
      <c r="A19" s="7">
        <v>18</v>
      </c>
      <c r="B19" s="7">
        <v>361</v>
      </c>
      <c r="C19" s="142">
        <v>43637</v>
      </c>
      <c r="D19" s="141" t="s">
        <v>338</v>
      </c>
      <c r="E19" s="141" t="s">
        <v>20</v>
      </c>
      <c r="F19" s="143" t="s">
        <v>339</v>
      </c>
      <c r="G19" s="141" t="s">
        <v>260</v>
      </c>
      <c r="H19" s="142">
        <v>43644</v>
      </c>
      <c r="I19" s="142">
        <v>43644</v>
      </c>
      <c r="J19" s="141">
        <v>6</v>
      </c>
      <c r="K19" s="141">
        <v>6</v>
      </c>
      <c r="L19" s="141" t="s">
        <v>13</v>
      </c>
      <c r="M19" s="141" t="s">
        <v>17</v>
      </c>
      <c r="N19" s="141"/>
      <c r="O19" s="141" t="s">
        <v>17</v>
      </c>
      <c r="P19" s="161">
        <v>43644</v>
      </c>
      <c r="Q19" s="158" t="s">
        <v>303</v>
      </c>
      <c r="R19" s="141"/>
    </row>
    <row r="20" spans="1:18" s="144" customFormat="1" ht="78.75">
      <c r="A20" s="7">
        <v>19</v>
      </c>
      <c r="B20" s="7">
        <v>362</v>
      </c>
      <c r="C20" s="142">
        <v>43640</v>
      </c>
      <c r="D20" s="141" t="s">
        <v>349</v>
      </c>
      <c r="E20" s="141" t="s">
        <v>29</v>
      </c>
      <c r="F20" s="143" t="s">
        <v>350</v>
      </c>
      <c r="G20" s="141" t="s">
        <v>12</v>
      </c>
      <c r="H20" s="142">
        <v>43649</v>
      </c>
      <c r="I20" s="142">
        <v>43649</v>
      </c>
      <c r="J20" s="141">
        <v>8</v>
      </c>
      <c r="K20" s="141">
        <v>8</v>
      </c>
      <c r="L20" s="141" t="s">
        <v>13</v>
      </c>
      <c r="M20" s="141" t="s">
        <v>17</v>
      </c>
      <c r="N20" s="141"/>
      <c r="O20" s="141" t="s">
        <v>17</v>
      </c>
      <c r="P20" s="161">
        <v>43649</v>
      </c>
      <c r="Q20" s="158" t="s">
        <v>340</v>
      </c>
      <c r="R20" s="141"/>
    </row>
    <row r="21" spans="1:18" s="144" customFormat="1" ht="34.5" customHeight="1">
      <c r="A21" s="7">
        <v>20</v>
      </c>
      <c r="B21" s="7">
        <v>363</v>
      </c>
      <c r="C21" s="142">
        <v>43644</v>
      </c>
      <c r="D21" s="141" t="s">
        <v>300</v>
      </c>
      <c r="E21" s="141" t="s">
        <v>20</v>
      </c>
      <c r="F21" s="143" t="s">
        <v>124</v>
      </c>
      <c r="G21" s="141" t="s">
        <v>12</v>
      </c>
      <c r="H21" s="142">
        <v>43655</v>
      </c>
      <c r="I21" s="142">
        <v>43655</v>
      </c>
      <c r="J21" s="141">
        <v>8</v>
      </c>
      <c r="K21" s="141">
        <v>8</v>
      </c>
      <c r="L21" s="141" t="s">
        <v>13</v>
      </c>
      <c r="M21" s="141" t="s">
        <v>17</v>
      </c>
      <c r="N21" s="141"/>
      <c r="O21" s="141" t="s">
        <v>17</v>
      </c>
      <c r="P21" s="161">
        <v>43655</v>
      </c>
      <c r="Q21" s="158" t="s">
        <v>340</v>
      </c>
      <c r="R21" s="141"/>
    </row>
    <row r="22" spans="1:18" s="144" customFormat="1" ht="26.25" customHeight="1">
      <c r="A22" s="7">
        <v>21</v>
      </c>
      <c r="B22" s="7">
        <v>364</v>
      </c>
      <c r="C22" s="142">
        <v>43655</v>
      </c>
      <c r="D22" s="141" t="s">
        <v>341</v>
      </c>
      <c r="E22" s="141" t="s">
        <v>20</v>
      </c>
      <c r="F22" s="143" t="s">
        <v>344</v>
      </c>
      <c r="G22" s="141" t="s">
        <v>260</v>
      </c>
      <c r="H22" s="142">
        <v>43664</v>
      </c>
      <c r="I22" s="142">
        <v>43664</v>
      </c>
      <c r="J22" s="141">
        <v>8</v>
      </c>
      <c r="K22" s="141">
        <v>8</v>
      </c>
      <c r="L22" s="141" t="s">
        <v>13</v>
      </c>
      <c r="M22" s="141" t="s">
        <v>17</v>
      </c>
      <c r="N22" s="141"/>
      <c r="O22" s="141" t="s">
        <v>17</v>
      </c>
      <c r="P22" s="161">
        <v>43664</v>
      </c>
      <c r="Q22" s="158" t="s">
        <v>340</v>
      </c>
      <c r="R22" s="141"/>
    </row>
    <row r="23" spans="1:18" s="144" customFormat="1" ht="52.5" customHeight="1">
      <c r="A23" s="7">
        <v>22</v>
      </c>
      <c r="B23" s="7">
        <v>365</v>
      </c>
      <c r="C23" s="142">
        <v>43655</v>
      </c>
      <c r="D23" s="141" t="s">
        <v>342</v>
      </c>
      <c r="E23" s="141" t="s">
        <v>29</v>
      </c>
      <c r="F23" s="143" t="s">
        <v>343</v>
      </c>
      <c r="G23" s="141" t="s">
        <v>260</v>
      </c>
      <c r="H23" s="142">
        <v>43661</v>
      </c>
      <c r="I23" s="142">
        <v>43661</v>
      </c>
      <c r="J23" s="141">
        <v>4</v>
      </c>
      <c r="K23" s="141">
        <v>4</v>
      </c>
      <c r="L23" s="141" t="s">
        <v>13</v>
      </c>
      <c r="M23" s="141" t="s">
        <v>17</v>
      </c>
      <c r="N23" s="141"/>
      <c r="O23" s="141" t="s">
        <v>17</v>
      </c>
      <c r="P23" s="161">
        <v>43661</v>
      </c>
      <c r="Q23" s="158" t="s">
        <v>340</v>
      </c>
      <c r="R23" s="141"/>
    </row>
    <row r="24" spans="1:18" s="144" customFormat="1" ht="42.75" customHeight="1">
      <c r="A24" s="7">
        <v>23</v>
      </c>
      <c r="B24" s="7">
        <v>366</v>
      </c>
      <c r="C24" s="142">
        <v>43665</v>
      </c>
      <c r="D24" s="141" t="s">
        <v>345</v>
      </c>
      <c r="E24" s="141" t="s">
        <v>29</v>
      </c>
      <c r="F24" s="143" t="s">
        <v>346</v>
      </c>
      <c r="G24" s="141" t="s">
        <v>280</v>
      </c>
      <c r="H24" s="142">
        <v>43668</v>
      </c>
      <c r="I24" s="142">
        <v>43669</v>
      </c>
      <c r="J24" s="141">
        <v>2</v>
      </c>
      <c r="K24" s="141">
        <v>3</v>
      </c>
      <c r="L24" s="141" t="s">
        <v>13</v>
      </c>
      <c r="M24" s="141" t="s">
        <v>17</v>
      </c>
      <c r="N24" s="141"/>
      <c r="O24" s="141" t="s">
        <v>17</v>
      </c>
      <c r="P24" s="161">
        <v>43671</v>
      </c>
      <c r="Q24" s="158" t="s">
        <v>340</v>
      </c>
      <c r="R24" s="141" t="s">
        <v>347</v>
      </c>
    </row>
    <row r="25" spans="1:18" s="144" customFormat="1" ht="36">
      <c r="A25" s="7">
        <v>24</v>
      </c>
      <c r="B25" s="7">
        <v>367</v>
      </c>
      <c r="C25" s="142">
        <v>43685</v>
      </c>
      <c r="D25" s="141" t="s">
        <v>352</v>
      </c>
      <c r="E25" s="141" t="s">
        <v>29</v>
      </c>
      <c r="F25" s="143" t="s">
        <v>353</v>
      </c>
      <c r="G25" s="141" t="s">
        <v>280</v>
      </c>
      <c r="H25" s="142">
        <v>43696</v>
      </c>
      <c r="I25" s="142">
        <v>43696</v>
      </c>
      <c r="J25" s="141">
        <v>8</v>
      </c>
      <c r="K25" s="141">
        <v>8</v>
      </c>
      <c r="L25" s="141" t="s">
        <v>13</v>
      </c>
      <c r="M25" s="141" t="s">
        <v>17</v>
      </c>
      <c r="N25" s="141"/>
      <c r="O25" s="141" t="s">
        <v>17</v>
      </c>
      <c r="P25" s="161">
        <v>43696</v>
      </c>
      <c r="Q25" s="158" t="s">
        <v>340</v>
      </c>
      <c r="R25" s="141"/>
    </row>
    <row r="26" spans="1:18" s="144" customFormat="1" ht="45.75" customHeight="1">
      <c r="A26" s="7">
        <v>25</v>
      </c>
      <c r="B26" s="7">
        <v>368</v>
      </c>
      <c r="C26" s="142">
        <v>43697</v>
      </c>
      <c r="D26" s="141" t="s">
        <v>354</v>
      </c>
      <c r="E26" s="141" t="s">
        <v>20</v>
      </c>
      <c r="F26" s="143" t="s">
        <v>355</v>
      </c>
      <c r="G26" s="141" t="s">
        <v>280</v>
      </c>
      <c r="H26" s="142">
        <v>43705</v>
      </c>
      <c r="I26" s="142">
        <v>43705</v>
      </c>
      <c r="J26" s="141">
        <v>7</v>
      </c>
      <c r="K26" s="141">
        <v>7</v>
      </c>
      <c r="L26" s="141" t="s">
        <v>13</v>
      </c>
      <c r="M26" s="141" t="s">
        <v>17</v>
      </c>
      <c r="N26" s="141"/>
      <c r="O26" s="141" t="s">
        <v>17</v>
      </c>
      <c r="P26" s="161">
        <v>43705</v>
      </c>
      <c r="Q26" s="158" t="s">
        <v>356</v>
      </c>
      <c r="R26" s="141"/>
    </row>
    <row r="27" spans="1:18" s="144" customFormat="1" ht="56.25">
      <c r="A27" s="7">
        <v>26</v>
      </c>
      <c r="B27" s="7">
        <v>369</v>
      </c>
      <c r="C27" s="142">
        <v>43705</v>
      </c>
      <c r="D27" s="141" t="s">
        <v>357</v>
      </c>
      <c r="E27" s="141" t="s">
        <v>20</v>
      </c>
      <c r="F27" s="143" t="s">
        <v>358</v>
      </c>
      <c r="G27" s="141" t="s">
        <v>260</v>
      </c>
      <c r="H27" s="142">
        <v>43712</v>
      </c>
      <c r="I27" s="142">
        <v>43712</v>
      </c>
      <c r="J27" s="141">
        <v>6</v>
      </c>
      <c r="K27" s="141">
        <v>6</v>
      </c>
      <c r="L27" s="141" t="s">
        <v>13</v>
      </c>
      <c r="M27" s="141" t="s">
        <v>17</v>
      </c>
      <c r="N27" s="141"/>
      <c r="O27" s="141" t="s">
        <v>17</v>
      </c>
      <c r="P27" s="161">
        <v>43712</v>
      </c>
      <c r="Q27" s="158" t="s">
        <v>356</v>
      </c>
      <c r="R27" s="141"/>
    </row>
    <row r="28" spans="1:18" s="144" customFormat="1" ht="33.75" customHeight="1">
      <c r="A28" s="7">
        <v>27</v>
      </c>
      <c r="B28" s="7">
        <v>370</v>
      </c>
      <c r="C28" s="142">
        <v>43706</v>
      </c>
      <c r="D28" s="141" t="s">
        <v>359</v>
      </c>
      <c r="E28" s="141" t="s">
        <v>20</v>
      </c>
      <c r="F28" s="143" t="s">
        <v>360</v>
      </c>
      <c r="G28" s="141" t="s">
        <v>260</v>
      </c>
      <c r="H28" s="142">
        <v>43712</v>
      </c>
      <c r="I28" s="142">
        <v>43712</v>
      </c>
      <c r="J28" s="141">
        <v>5</v>
      </c>
      <c r="K28" s="141">
        <v>5</v>
      </c>
      <c r="L28" s="141" t="s">
        <v>13</v>
      </c>
      <c r="M28" s="141" t="s">
        <v>17</v>
      </c>
      <c r="N28" s="141"/>
      <c r="O28" s="141" t="s">
        <v>17</v>
      </c>
      <c r="P28" s="161">
        <v>43712</v>
      </c>
      <c r="Q28" s="158" t="s">
        <v>361</v>
      </c>
      <c r="R28" s="141"/>
    </row>
    <row r="29" spans="1:18" s="144" customFormat="1" ht="40.5" customHeight="1">
      <c r="A29" s="7">
        <v>28</v>
      </c>
      <c r="B29" s="7">
        <v>371</v>
      </c>
      <c r="C29" s="142">
        <v>43707</v>
      </c>
      <c r="D29" s="141" t="s">
        <v>362</v>
      </c>
      <c r="E29" s="141" t="s">
        <v>29</v>
      </c>
      <c r="F29" s="143" t="s">
        <v>363</v>
      </c>
      <c r="G29" s="141" t="s">
        <v>260</v>
      </c>
      <c r="H29" s="142">
        <v>43712</v>
      </c>
      <c r="I29" s="142">
        <v>43712</v>
      </c>
      <c r="J29" s="141">
        <v>4</v>
      </c>
      <c r="K29" s="141">
        <v>4</v>
      </c>
      <c r="L29" s="141" t="s">
        <v>13</v>
      </c>
      <c r="M29" s="141" t="s">
        <v>17</v>
      </c>
      <c r="N29" s="141"/>
      <c r="O29" s="141" t="s">
        <v>17</v>
      </c>
      <c r="P29" s="161">
        <v>43712</v>
      </c>
      <c r="Q29" s="158" t="s">
        <v>364</v>
      </c>
      <c r="R29" s="141"/>
    </row>
    <row r="30" spans="1:18" s="140" customFormat="1" ht="20.25" customHeight="1">
      <c r="A30" s="1">
        <v>29</v>
      </c>
      <c r="B30" s="1">
        <v>372</v>
      </c>
      <c r="C30" s="138">
        <v>43717</v>
      </c>
      <c r="D30" s="137" t="s">
        <v>365</v>
      </c>
      <c r="E30" s="137" t="s">
        <v>20</v>
      </c>
      <c r="F30" s="139" t="s">
        <v>366</v>
      </c>
      <c r="G30" s="137" t="s">
        <v>260</v>
      </c>
      <c r="H30" s="138">
        <v>43719</v>
      </c>
      <c r="I30" s="138">
        <v>43719</v>
      </c>
      <c r="J30" s="137">
        <v>3</v>
      </c>
      <c r="K30" s="137">
        <v>3</v>
      </c>
      <c r="L30" s="137" t="s">
        <v>13</v>
      </c>
      <c r="M30" s="137" t="s">
        <v>17</v>
      </c>
      <c r="N30" s="137"/>
      <c r="O30" s="137" t="s">
        <v>17</v>
      </c>
      <c r="P30" s="160">
        <v>43719</v>
      </c>
      <c r="Q30" s="158" t="s">
        <v>364</v>
      </c>
      <c r="R30" s="137"/>
    </row>
    <row r="31" spans="1:18" s="146" customFormat="1" ht="45">
      <c r="A31" s="145">
        <v>30</v>
      </c>
      <c r="B31" s="145">
        <v>373</v>
      </c>
      <c r="C31" s="147">
        <v>43718</v>
      </c>
      <c r="D31" s="145" t="s">
        <v>367</v>
      </c>
      <c r="E31" s="145" t="s">
        <v>20</v>
      </c>
      <c r="F31" s="148" t="s">
        <v>368</v>
      </c>
      <c r="G31" s="145" t="s">
        <v>260</v>
      </c>
      <c r="H31" s="147">
        <v>43726</v>
      </c>
      <c r="I31" s="147">
        <v>43726</v>
      </c>
      <c r="J31" s="145">
        <v>7</v>
      </c>
      <c r="K31" s="145">
        <v>7</v>
      </c>
      <c r="L31" s="145" t="s">
        <v>13</v>
      </c>
      <c r="M31" s="145" t="s">
        <v>17</v>
      </c>
      <c r="N31" s="145"/>
      <c r="O31" s="145" t="s">
        <v>17</v>
      </c>
      <c r="P31" s="162">
        <v>43726</v>
      </c>
      <c r="Q31" s="158" t="s">
        <v>364</v>
      </c>
      <c r="R31" s="1"/>
    </row>
    <row r="32" spans="1:18" s="146" customFormat="1" ht="56.25">
      <c r="A32" s="145">
        <v>31</v>
      </c>
      <c r="B32" s="145">
        <v>374</v>
      </c>
      <c r="C32" s="147">
        <v>43728</v>
      </c>
      <c r="D32" s="145" t="s">
        <v>369</v>
      </c>
      <c r="E32" s="145" t="s">
        <v>20</v>
      </c>
      <c r="F32" s="148" t="s">
        <v>370</v>
      </c>
      <c r="G32" s="145" t="s">
        <v>260</v>
      </c>
      <c r="H32" s="147">
        <v>43739</v>
      </c>
      <c r="I32" s="147">
        <v>43739</v>
      </c>
      <c r="J32" s="145">
        <v>8</v>
      </c>
      <c r="K32" s="145">
        <v>8</v>
      </c>
      <c r="L32" s="145" t="s">
        <v>13</v>
      </c>
      <c r="M32" s="145" t="s">
        <v>17</v>
      </c>
      <c r="N32" s="145"/>
      <c r="O32" s="145" t="s">
        <v>17</v>
      </c>
      <c r="P32" s="162">
        <v>43739</v>
      </c>
      <c r="Q32" s="158" t="s">
        <v>364</v>
      </c>
      <c r="R32" s="1"/>
    </row>
    <row r="33" spans="1:18" s="146" customFormat="1" ht="153" customHeight="1">
      <c r="A33" s="145">
        <v>32</v>
      </c>
      <c r="B33" s="145">
        <v>375</v>
      </c>
      <c r="C33" s="147">
        <v>43728</v>
      </c>
      <c r="D33" s="145" t="s">
        <v>371</v>
      </c>
      <c r="E33" s="145" t="s">
        <v>20</v>
      </c>
      <c r="F33" s="148" t="s">
        <v>372</v>
      </c>
      <c r="G33" s="145" t="s">
        <v>12</v>
      </c>
      <c r="H33" s="147">
        <v>43739</v>
      </c>
      <c r="I33" s="147">
        <v>43739</v>
      </c>
      <c r="J33" s="145">
        <v>8</v>
      </c>
      <c r="K33" s="145">
        <v>8</v>
      </c>
      <c r="L33" s="145" t="s">
        <v>13</v>
      </c>
      <c r="M33" s="145" t="s">
        <v>17</v>
      </c>
      <c r="N33" s="145"/>
      <c r="O33" s="145" t="s">
        <v>17</v>
      </c>
      <c r="P33" s="162">
        <v>43739</v>
      </c>
      <c r="Q33" s="158" t="s">
        <v>364</v>
      </c>
      <c r="R33" s="1" t="s">
        <v>373</v>
      </c>
    </row>
    <row r="34" spans="1:18" s="146" customFormat="1" ht="208.5" customHeight="1">
      <c r="A34" s="145">
        <v>33</v>
      </c>
      <c r="B34" s="145">
        <v>376</v>
      </c>
      <c r="C34" s="147">
        <v>43740</v>
      </c>
      <c r="D34" s="145" t="s">
        <v>374</v>
      </c>
      <c r="E34" s="145" t="s">
        <v>20</v>
      </c>
      <c r="F34" s="151" t="s">
        <v>375</v>
      </c>
      <c r="G34" s="145" t="s">
        <v>12</v>
      </c>
      <c r="H34" s="147">
        <v>43746</v>
      </c>
      <c r="I34" s="147">
        <v>43746</v>
      </c>
      <c r="J34" s="145">
        <v>5</v>
      </c>
      <c r="K34" s="145">
        <v>5</v>
      </c>
      <c r="L34" s="145" t="s">
        <v>13</v>
      </c>
      <c r="M34" s="145" t="s">
        <v>17</v>
      </c>
      <c r="N34" s="145"/>
      <c r="O34" s="145" t="s">
        <v>17</v>
      </c>
      <c r="P34" s="162">
        <v>43746</v>
      </c>
      <c r="Q34" s="158" t="s">
        <v>364</v>
      </c>
      <c r="R34" s="1"/>
    </row>
    <row r="35" spans="1:18" s="146" customFormat="1" ht="57.75" customHeight="1">
      <c r="A35" s="145">
        <v>34</v>
      </c>
      <c r="B35" s="145">
        <v>377</v>
      </c>
      <c r="C35" s="147">
        <v>43755</v>
      </c>
      <c r="D35" s="145" t="s">
        <v>376</v>
      </c>
      <c r="E35" s="145" t="s">
        <v>20</v>
      </c>
      <c r="F35" s="150" t="s">
        <v>377</v>
      </c>
      <c r="G35" s="145" t="s">
        <v>280</v>
      </c>
      <c r="H35" s="147">
        <v>43756</v>
      </c>
      <c r="I35" s="147">
        <v>43756</v>
      </c>
      <c r="J35" s="145">
        <v>2</v>
      </c>
      <c r="K35" s="145">
        <v>2</v>
      </c>
      <c r="L35" s="145" t="s">
        <v>13</v>
      </c>
      <c r="M35" s="145" t="s">
        <v>17</v>
      </c>
      <c r="N35" s="145"/>
      <c r="O35" s="145" t="s">
        <v>17</v>
      </c>
      <c r="P35" s="162">
        <v>43756</v>
      </c>
      <c r="Q35" s="158" t="s">
        <v>364</v>
      </c>
      <c r="R35" s="1"/>
    </row>
    <row r="36" spans="1:18" s="146" customFormat="1" ht="88.5" customHeight="1">
      <c r="A36" s="145">
        <v>35</v>
      </c>
      <c r="B36" s="145">
        <v>378</v>
      </c>
      <c r="C36" s="147">
        <v>43763</v>
      </c>
      <c r="D36" s="145" t="s">
        <v>378</v>
      </c>
      <c r="E36" s="145" t="s">
        <v>20</v>
      </c>
      <c r="F36" s="150" t="s">
        <v>379</v>
      </c>
      <c r="G36" s="145" t="s">
        <v>260</v>
      </c>
      <c r="H36" s="147">
        <v>43769</v>
      </c>
      <c r="I36" s="147">
        <v>43769</v>
      </c>
      <c r="J36" s="145">
        <v>5</v>
      </c>
      <c r="K36" s="145">
        <v>5</v>
      </c>
      <c r="L36" s="145" t="s">
        <v>13</v>
      </c>
      <c r="M36" s="145" t="s">
        <v>17</v>
      </c>
      <c r="N36" s="145"/>
      <c r="O36" s="145" t="s">
        <v>17</v>
      </c>
      <c r="P36" s="162">
        <v>43769</v>
      </c>
      <c r="Q36" s="158" t="s">
        <v>364</v>
      </c>
      <c r="R36" s="1"/>
    </row>
    <row r="37" spans="1:18" s="146" customFormat="1" ht="165.75">
      <c r="A37" s="145">
        <v>36</v>
      </c>
      <c r="B37" s="145">
        <v>379</v>
      </c>
      <c r="C37" s="147">
        <v>43769</v>
      </c>
      <c r="D37" s="145" t="s">
        <v>380</v>
      </c>
      <c r="E37" s="145" t="s">
        <v>29</v>
      </c>
      <c r="F37" s="150" t="s">
        <v>381</v>
      </c>
      <c r="G37" s="145" t="s">
        <v>260</v>
      </c>
      <c r="H37" s="147">
        <v>43776</v>
      </c>
      <c r="I37" s="147">
        <v>43776</v>
      </c>
      <c r="J37" s="145">
        <v>6</v>
      </c>
      <c r="K37" s="145">
        <v>6</v>
      </c>
      <c r="L37" s="145" t="s">
        <v>13</v>
      </c>
      <c r="M37" s="145" t="s">
        <v>17</v>
      </c>
      <c r="N37" s="145"/>
      <c r="O37" s="145" t="s">
        <v>17</v>
      </c>
      <c r="P37" s="162">
        <v>43776</v>
      </c>
      <c r="Q37" s="158" t="s">
        <v>364</v>
      </c>
      <c r="R37" s="5" t="s">
        <v>382</v>
      </c>
    </row>
    <row r="38" spans="1:18" ht="177" customHeight="1">
      <c r="A38" s="154">
        <v>37</v>
      </c>
      <c r="B38" s="145">
        <v>380</v>
      </c>
      <c r="C38" s="116">
        <v>43787</v>
      </c>
      <c r="D38" s="152" t="s">
        <v>383</v>
      </c>
      <c r="E38" s="23" t="s">
        <v>20</v>
      </c>
      <c r="F38" s="153" t="s">
        <v>384</v>
      </c>
      <c r="G38" s="23" t="s">
        <v>260</v>
      </c>
      <c r="H38" s="116">
        <v>43791</v>
      </c>
      <c r="I38" s="116">
        <v>43791</v>
      </c>
      <c r="J38" s="23">
        <v>5</v>
      </c>
      <c r="K38" s="23">
        <v>5</v>
      </c>
      <c r="L38" s="23" t="s">
        <v>13</v>
      </c>
      <c r="M38" s="23" t="s">
        <v>17</v>
      </c>
      <c r="N38" s="23"/>
      <c r="O38" s="23"/>
      <c r="P38" s="163">
        <v>43791</v>
      </c>
      <c r="Q38" s="158" t="s">
        <v>364</v>
      </c>
      <c r="R38" s="117" t="s">
        <v>385</v>
      </c>
    </row>
    <row r="39" spans="1:18" ht="179.25">
      <c r="A39" s="145">
        <v>38</v>
      </c>
      <c r="B39" s="145">
        <v>381</v>
      </c>
      <c r="C39" s="116">
        <v>43787</v>
      </c>
      <c r="D39" s="23" t="s">
        <v>386</v>
      </c>
      <c r="E39" s="23" t="s">
        <v>29</v>
      </c>
      <c r="F39" s="166" t="s">
        <v>387</v>
      </c>
      <c r="G39" s="23" t="s">
        <v>260</v>
      </c>
      <c r="H39" s="116">
        <v>43791</v>
      </c>
      <c r="I39" s="116">
        <v>43791</v>
      </c>
      <c r="J39" s="23">
        <v>5</v>
      </c>
      <c r="K39" s="23">
        <v>5</v>
      </c>
      <c r="L39" s="23" t="s">
        <v>13</v>
      </c>
      <c r="M39" s="23" t="s">
        <v>17</v>
      </c>
      <c r="N39" s="23"/>
      <c r="O39" s="23"/>
      <c r="P39" s="163">
        <v>43791</v>
      </c>
      <c r="Q39" s="158" t="s">
        <v>364</v>
      </c>
      <c r="R39" s="117"/>
    </row>
    <row r="40" spans="1:18" ht="45" customHeight="1">
      <c r="A40" s="167">
        <v>39</v>
      </c>
      <c r="B40" s="145">
        <v>382</v>
      </c>
      <c r="C40" s="116">
        <v>43788</v>
      </c>
      <c r="D40" s="23" t="s">
        <v>388</v>
      </c>
      <c r="E40" s="23" t="s">
        <v>29</v>
      </c>
      <c r="F40" s="122" t="s">
        <v>389</v>
      </c>
      <c r="G40" s="23" t="s">
        <v>260</v>
      </c>
      <c r="H40" s="116">
        <v>43794</v>
      </c>
      <c r="I40" s="116">
        <v>43795</v>
      </c>
      <c r="J40" s="23">
        <v>5</v>
      </c>
      <c r="K40" s="23">
        <v>6</v>
      </c>
      <c r="L40" s="23" t="s">
        <v>13</v>
      </c>
      <c r="M40" s="23" t="s">
        <v>17</v>
      </c>
      <c r="N40" s="23"/>
      <c r="O40" s="23"/>
      <c r="P40" s="163">
        <v>43795</v>
      </c>
      <c r="Q40" s="158" t="s">
        <v>364</v>
      </c>
      <c r="R40" s="117"/>
    </row>
    <row r="41" spans="1:18" ht="183.75" customHeight="1">
      <c r="A41" s="167">
        <v>40</v>
      </c>
      <c r="B41" s="145">
        <v>383</v>
      </c>
      <c r="C41" s="116">
        <v>43790</v>
      </c>
      <c r="D41" s="23" t="s">
        <v>390</v>
      </c>
      <c r="E41" s="23" t="s">
        <v>20</v>
      </c>
      <c r="F41" s="169" t="s">
        <v>392</v>
      </c>
      <c r="G41" s="23" t="s">
        <v>260</v>
      </c>
      <c r="H41" s="116">
        <v>43796</v>
      </c>
      <c r="I41" s="116">
        <v>43796</v>
      </c>
      <c r="J41" s="23">
        <v>5</v>
      </c>
      <c r="K41" s="23">
        <v>5</v>
      </c>
      <c r="L41" s="23" t="s">
        <v>13</v>
      </c>
      <c r="M41" s="23" t="s">
        <v>17</v>
      </c>
      <c r="N41" s="23"/>
      <c r="O41" s="23"/>
      <c r="P41" s="163">
        <v>43796</v>
      </c>
      <c r="Q41" s="118" t="s">
        <v>361</v>
      </c>
      <c r="R41" s="117"/>
    </row>
    <row r="42" spans="1:18" ht="135">
      <c r="A42" s="167">
        <v>41</v>
      </c>
      <c r="B42" s="145">
        <v>384</v>
      </c>
      <c r="C42" s="116">
        <v>43794</v>
      </c>
      <c r="D42" s="23" t="s">
        <v>391</v>
      </c>
      <c r="E42" s="23" t="s">
        <v>20</v>
      </c>
      <c r="F42" s="122" t="s">
        <v>393</v>
      </c>
      <c r="G42" s="23" t="s">
        <v>260</v>
      </c>
      <c r="H42" s="116">
        <v>43798</v>
      </c>
      <c r="I42" s="116">
        <v>43798</v>
      </c>
      <c r="J42" s="23">
        <v>5</v>
      </c>
      <c r="K42" s="23">
        <v>5</v>
      </c>
      <c r="L42" s="23" t="s">
        <v>13</v>
      </c>
      <c r="M42" s="23" t="s">
        <v>17</v>
      </c>
      <c r="N42" s="23"/>
      <c r="O42" s="23"/>
      <c r="P42" s="163">
        <v>43798</v>
      </c>
      <c r="Q42" s="118" t="s">
        <v>361</v>
      </c>
      <c r="R42" s="117"/>
    </row>
    <row r="43" spans="1:18" ht="90">
      <c r="A43" s="167">
        <v>42</v>
      </c>
      <c r="B43" s="145">
        <v>385</v>
      </c>
      <c r="C43" s="116">
        <v>43797</v>
      </c>
      <c r="D43" s="23" t="s">
        <v>394</v>
      </c>
      <c r="E43" s="23" t="s">
        <v>29</v>
      </c>
      <c r="F43" s="122" t="s">
        <v>395</v>
      </c>
      <c r="G43" s="23" t="s">
        <v>260</v>
      </c>
      <c r="H43" s="116">
        <v>43803</v>
      </c>
      <c r="I43" s="116">
        <v>43803</v>
      </c>
      <c r="J43" s="23">
        <v>5</v>
      </c>
      <c r="K43" s="23">
        <v>5</v>
      </c>
      <c r="L43" s="23" t="s">
        <v>13</v>
      </c>
      <c r="M43" s="23" t="s">
        <v>17</v>
      </c>
      <c r="N43" s="23"/>
      <c r="O43" s="23"/>
      <c r="P43" s="163">
        <v>43803</v>
      </c>
      <c r="Q43" s="118" t="s">
        <v>361</v>
      </c>
      <c r="R43" s="117"/>
    </row>
    <row r="44" spans="1:18" ht="45">
      <c r="A44" s="167">
        <v>43</v>
      </c>
      <c r="B44" s="145">
        <v>386</v>
      </c>
      <c r="C44" s="116">
        <v>43801</v>
      </c>
      <c r="D44" s="23" t="s">
        <v>367</v>
      </c>
      <c r="E44" s="23" t="s">
        <v>20</v>
      </c>
      <c r="F44" s="122" t="s">
        <v>396</v>
      </c>
      <c r="G44" s="23" t="s">
        <v>260</v>
      </c>
      <c r="H44" s="116">
        <v>43808</v>
      </c>
      <c r="I44" s="116">
        <v>43808</v>
      </c>
      <c r="J44" s="23">
        <v>6</v>
      </c>
      <c r="K44" s="23">
        <v>6</v>
      </c>
      <c r="L44" s="23" t="s">
        <v>13</v>
      </c>
      <c r="M44" s="23" t="s">
        <v>17</v>
      </c>
      <c r="N44" s="23"/>
      <c r="O44" s="23"/>
      <c r="P44" s="163">
        <v>43808</v>
      </c>
      <c r="Q44" s="118" t="s">
        <v>361</v>
      </c>
      <c r="R44" s="117"/>
    </row>
    <row r="45" spans="1:18" ht="45">
      <c r="A45" s="167">
        <v>44</v>
      </c>
      <c r="B45" s="145">
        <v>387</v>
      </c>
      <c r="C45" s="116">
        <v>43804</v>
      </c>
      <c r="D45" s="23" t="s">
        <v>397</v>
      </c>
      <c r="E45" s="23" t="s">
        <v>29</v>
      </c>
      <c r="F45" s="122" t="s">
        <v>398</v>
      </c>
      <c r="G45" s="23" t="s">
        <v>12</v>
      </c>
      <c r="H45" s="116">
        <v>43816</v>
      </c>
      <c r="I45" s="116">
        <v>43816</v>
      </c>
      <c r="J45" s="23">
        <v>9</v>
      </c>
      <c r="K45" s="23">
        <v>9</v>
      </c>
      <c r="L45" s="23" t="s">
        <v>13</v>
      </c>
      <c r="M45" s="23" t="s">
        <v>17</v>
      </c>
      <c r="N45" s="23"/>
      <c r="O45" s="23"/>
      <c r="P45" s="163">
        <v>43816</v>
      </c>
      <c r="Q45" s="118" t="s">
        <v>361</v>
      </c>
      <c r="R45" s="117"/>
    </row>
    <row r="46" spans="1:18" ht="210.75" customHeight="1">
      <c r="A46" s="167">
        <v>45</v>
      </c>
      <c r="B46" s="145">
        <v>388</v>
      </c>
      <c r="C46" s="116">
        <v>43808</v>
      </c>
      <c r="D46" s="23" t="s">
        <v>399</v>
      </c>
      <c r="E46" s="23" t="s">
        <v>20</v>
      </c>
      <c r="F46" s="170" t="s">
        <v>400</v>
      </c>
      <c r="G46" s="23" t="s">
        <v>260</v>
      </c>
      <c r="H46" s="116">
        <v>43810</v>
      </c>
      <c r="I46" s="116">
        <v>43810</v>
      </c>
      <c r="J46" s="23">
        <v>3</v>
      </c>
      <c r="K46" s="23">
        <v>3</v>
      </c>
      <c r="L46" s="23" t="s">
        <v>13</v>
      </c>
      <c r="M46" s="23" t="s">
        <v>17</v>
      </c>
      <c r="N46" s="23"/>
      <c r="O46" s="23"/>
      <c r="P46" s="163">
        <v>43810</v>
      </c>
      <c r="Q46" s="118" t="s">
        <v>361</v>
      </c>
      <c r="R46" s="117"/>
    </row>
    <row r="47" spans="1:18" ht="16.5" customHeight="1">
      <c r="A47" s="167"/>
      <c r="B47" s="145"/>
      <c r="C47" s="23"/>
      <c r="D47" s="23"/>
      <c r="E47" s="23"/>
      <c r="F47" s="122"/>
      <c r="G47" s="23"/>
      <c r="H47" s="23"/>
      <c r="I47" s="23"/>
      <c r="J47" s="23"/>
      <c r="K47" s="23"/>
      <c r="L47" s="23"/>
      <c r="M47" s="23"/>
      <c r="N47" s="23"/>
      <c r="O47" s="23"/>
      <c r="P47" s="164"/>
      <c r="Q47" s="118"/>
      <c r="R47" s="117"/>
    </row>
    <row r="48" spans="1:18" ht="16.5" customHeight="1">
      <c r="A48" s="167"/>
      <c r="B48" s="145"/>
      <c r="C48" s="23"/>
      <c r="D48" s="23"/>
      <c r="E48" s="23"/>
      <c r="F48" s="122"/>
      <c r="G48" s="23"/>
      <c r="H48" s="23"/>
      <c r="I48" s="23"/>
      <c r="J48" s="23"/>
      <c r="K48" s="23"/>
      <c r="L48" s="23"/>
      <c r="M48" s="23"/>
      <c r="N48" s="23"/>
      <c r="O48" s="23"/>
      <c r="P48" s="164"/>
      <c r="Q48" s="118"/>
      <c r="R48" s="117"/>
    </row>
  </sheetData>
  <sheetProtection/>
  <printOptions/>
  <pageMargins left="0.25" right="0.25" top="0.75" bottom="0.75" header="0.3" footer="0.3"/>
  <pageSetup fitToHeight="1" fitToWidth="1" horizontalDpi="600" verticalDpi="600" orientation="landscape" paperSize="3" scale="20" r:id="rId1"/>
</worksheet>
</file>

<file path=xl/worksheets/sheet7.xml><?xml version="1.0" encoding="utf-8"?>
<worksheet xmlns="http://schemas.openxmlformats.org/spreadsheetml/2006/main" xmlns:r="http://schemas.openxmlformats.org/officeDocument/2006/relationships">
  <sheetPr>
    <pageSetUpPr fitToPage="1"/>
  </sheetPr>
  <dimension ref="A1:Y150"/>
  <sheetViews>
    <sheetView zoomScale="70" zoomScaleNormal="70" zoomScalePageLayoutView="0" workbookViewId="0" topLeftCell="A1">
      <pane ySplit="3" topLeftCell="A66" activePane="bottomLeft" state="frozen"/>
      <selection pane="topLeft" activeCell="F1" sqref="F1"/>
      <selection pane="bottomLeft" activeCell="C3" sqref="C1:C16384"/>
    </sheetView>
  </sheetViews>
  <sheetFormatPr defaultColWidth="11.421875" defaultRowHeight="15"/>
  <cols>
    <col min="1" max="1" width="8.8515625" style="146" customWidth="1"/>
    <col min="2" max="2" width="22.7109375" style="146" customWidth="1"/>
    <col min="3" max="3" width="25.140625" style="0" bestFit="1" customWidth="1"/>
    <col min="4" max="4" width="33.7109375" style="182" bestFit="1" customWidth="1"/>
    <col min="5" max="5" width="12.8515625" style="182" customWidth="1"/>
    <col min="6" max="6" width="141.00390625" style="174" customWidth="1"/>
    <col min="7" max="7" width="26.7109375" style="0" customWidth="1"/>
    <col min="8" max="8" width="25.140625" style="0" bestFit="1" customWidth="1"/>
    <col min="9" max="9" width="28.00390625" style="0" customWidth="1"/>
    <col min="10" max="10" width="23.00390625" style="0" customWidth="1"/>
    <col min="11" max="11" width="24.00390625" style="0" customWidth="1"/>
    <col min="12" max="12" width="23.00390625" style="0" bestFit="1" customWidth="1"/>
    <col min="13" max="13" width="17.7109375" style="0" customWidth="1"/>
    <col min="14" max="14" width="17.57421875" style="0" customWidth="1"/>
    <col min="15" max="15" width="15.57421875" style="0" bestFit="1" customWidth="1"/>
    <col min="16" max="16" width="25.140625" style="165" bestFit="1" customWidth="1"/>
    <col min="17" max="17" width="24.140625" style="159" bestFit="1" customWidth="1"/>
    <col min="18" max="18" width="30.57421875" style="173" customWidth="1"/>
    <col min="19" max="25" width="11.421875" style="165" customWidth="1"/>
  </cols>
  <sheetData>
    <row r="1" spans="1:18" ht="26.25">
      <c r="A1" s="406" t="s">
        <v>411</v>
      </c>
      <c r="B1" s="407"/>
      <c r="C1" s="407"/>
      <c r="D1" s="407"/>
      <c r="E1" s="407"/>
      <c r="F1" s="407"/>
      <c r="G1" s="407"/>
      <c r="H1" s="407"/>
      <c r="I1" s="407"/>
      <c r="J1" s="407"/>
      <c r="K1" s="407"/>
      <c r="L1" s="407"/>
      <c r="M1" s="407"/>
      <c r="N1" s="407"/>
      <c r="O1" s="407"/>
      <c r="P1" s="407"/>
      <c r="Q1" s="407"/>
      <c r="R1" s="408"/>
    </row>
    <row r="2" spans="1:18" ht="26.25">
      <c r="A2" s="409" t="s">
        <v>416</v>
      </c>
      <c r="B2" s="410"/>
      <c r="C2" s="410"/>
      <c r="D2" s="410"/>
      <c r="E2" s="410"/>
      <c r="F2" s="410"/>
      <c r="G2" s="410"/>
      <c r="H2" s="410"/>
      <c r="I2" s="410"/>
      <c r="J2" s="410"/>
      <c r="K2" s="410"/>
      <c r="L2" s="410"/>
      <c r="M2" s="410"/>
      <c r="N2" s="410"/>
      <c r="O2" s="410"/>
      <c r="P2" s="410"/>
      <c r="Q2" s="410"/>
      <c r="R2" s="411"/>
    </row>
    <row r="3" spans="1:25" s="217" customFormat="1" ht="224.25" customHeight="1">
      <c r="A3" s="214" t="s">
        <v>0</v>
      </c>
      <c r="B3" s="215" t="s">
        <v>8</v>
      </c>
      <c r="C3" s="215" t="s">
        <v>1</v>
      </c>
      <c r="D3" s="215" t="s">
        <v>3</v>
      </c>
      <c r="E3" s="215" t="s">
        <v>18</v>
      </c>
      <c r="F3" s="215" t="s">
        <v>2</v>
      </c>
      <c r="G3" s="209" t="s">
        <v>312</v>
      </c>
      <c r="H3" s="210" t="s">
        <v>7</v>
      </c>
      <c r="I3" s="211" t="s">
        <v>6</v>
      </c>
      <c r="J3" s="212" t="s">
        <v>16</v>
      </c>
      <c r="K3" s="211" t="s">
        <v>15</v>
      </c>
      <c r="L3" s="209" t="s">
        <v>311</v>
      </c>
      <c r="M3" s="209" t="s">
        <v>310</v>
      </c>
      <c r="N3" s="209" t="s">
        <v>9</v>
      </c>
      <c r="O3" s="209" t="s">
        <v>309</v>
      </c>
      <c r="P3" s="209" t="s">
        <v>46</v>
      </c>
      <c r="Q3" s="209" t="s">
        <v>47</v>
      </c>
      <c r="R3" s="213" t="s">
        <v>114</v>
      </c>
      <c r="S3" s="216"/>
      <c r="T3" s="216"/>
      <c r="U3" s="216"/>
      <c r="V3" s="216"/>
      <c r="W3" s="216"/>
      <c r="X3" s="216"/>
      <c r="Y3" s="216"/>
    </row>
    <row r="4" spans="1:25" s="168" customFormat="1" ht="409.5">
      <c r="A4" s="189">
        <v>1</v>
      </c>
      <c r="B4" s="190" t="s">
        <v>433</v>
      </c>
      <c r="C4" s="191">
        <v>43833</v>
      </c>
      <c r="D4" s="190" t="s">
        <v>300</v>
      </c>
      <c r="E4" s="190" t="s">
        <v>20</v>
      </c>
      <c r="F4" s="218" t="s">
        <v>401</v>
      </c>
      <c r="G4" s="190" t="s">
        <v>12</v>
      </c>
      <c r="H4" s="191">
        <v>43839</v>
      </c>
      <c r="I4" s="191">
        <v>43839</v>
      </c>
      <c r="J4" s="190">
        <v>5</v>
      </c>
      <c r="K4" s="190">
        <v>5</v>
      </c>
      <c r="L4" s="190" t="s">
        <v>13</v>
      </c>
      <c r="M4" s="190" t="s">
        <v>17</v>
      </c>
      <c r="N4" s="190"/>
      <c r="O4" s="190" t="s">
        <v>17</v>
      </c>
      <c r="P4" s="191">
        <v>43839</v>
      </c>
      <c r="Q4" s="202" t="s">
        <v>303</v>
      </c>
      <c r="R4" s="203" t="s">
        <v>404</v>
      </c>
      <c r="S4" s="165"/>
      <c r="T4" s="165"/>
      <c r="U4" s="165"/>
      <c r="V4" s="165"/>
      <c r="W4" s="165"/>
      <c r="X4" s="165"/>
      <c r="Y4" s="165"/>
    </row>
    <row r="5" spans="1:18" s="165" customFormat="1" ht="114">
      <c r="A5" s="189">
        <v>2</v>
      </c>
      <c r="B5" s="190" t="s">
        <v>434</v>
      </c>
      <c r="C5" s="191">
        <v>7</v>
      </c>
      <c r="D5" s="190" t="s">
        <v>402</v>
      </c>
      <c r="E5" s="190" t="s">
        <v>20</v>
      </c>
      <c r="F5" s="218" t="s">
        <v>403</v>
      </c>
      <c r="G5" s="190" t="s">
        <v>285</v>
      </c>
      <c r="H5" s="191">
        <v>43840</v>
      </c>
      <c r="I5" s="191">
        <v>43840</v>
      </c>
      <c r="J5" s="190">
        <v>4</v>
      </c>
      <c r="K5" s="190">
        <v>4</v>
      </c>
      <c r="L5" s="190" t="s">
        <v>13</v>
      </c>
      <c r="M5" s="190" t="s">
        <v>17</v>
      </c>
      <c r="N5" s="190"/>
      <c r="O5" s="190" t="s">
        <v>17</v>
      </c>
      <c r="P5" s="191">
        <v>43840</v>
      </c>
      <c r="Q5" s="202" t="s">
        <v>303</v>
      </c>
      <c r="R5" s="203" t="s">
        <v>404</v>
      </c>
    </row>
    <row r="6" spans="1:25" s="168" customFormat="1" ht="114">
      <c r="A6" s="189">
        <v>3</v>
      </c>
      <c r="B6" s="190" t="s">
        <v>435</v>
      </c>
      <c r="C6" s="191">
        <v>43853</v>
      </c>
      <c r="D6" s="190" t="s">
        <v>405</v>
      </c>
      <c r="E6" s="190" t="s">
        <v>20</v>
      </c>
      <c r="F6" s="218" t="s">
        <v>406</v>
      </c>
      <c r="G6" s="190" t="s">
        <v>285</v>
      </c>
      <c r="H6" s="191">
        <v>43857</v>
      </c>
      <c r="I6" s="191">
        <v>43857</v>
      </c>
      <c r="J6" s="190">
        <v>3</v>
      </c>
      <c r="K6" s="190">
        <v>3</v>
      </c>
      <c r="L6" s="190" t="s">
        <v>13</v>
      </c>
      <c r="M6" s="190" t="s">
        <v>17</v>
      </c>
      <c r="N6" s="190"/>
      <c r="O6" s="190" t="s">
        <v>17</v>
      </c>
      <c r="P6" s="191">
        <v>43857</v>
      </c>
      <c r="Q6" s="202" t="s">
        <v>303</v>
      </c>
      <c r="R6" s="203" t="s">
        <v>404</v>
      </c>
      <c r="S6" s="165"/>
      <c r="T6" s="165"/>
      <c r="U6" s="165"/>
      <c r="V6" s="165"/>
      <c r="W6" s="165"/>
      <c r="X6" s="165"/>
      <c r="Y6" s="165"/>
    </row>
    <row r="7" spans="1:25" s="168" customFormat="1" ht="114">
      <c r="A7" s="189">
        <v>4</v>
      </c>
      <c r="B7" s="190" t="s">
        <v>436</v>
      </c>
      <c r="C7" s="191">
        <v>43867</v>
      </c>
      <c r="D7" s="190" t="s">
        <v>407</v>
      </c>
      <c r="E7" s="190" t="s">
        <v>20</v>
      </c>
      <c r="F7" s="183" t="s">
        <v>408</v>
      </c>
      <c r="G7" s="190" t="s">
        <v>285</v>
      </c>
      <c r="H7" s="191">
        <v>43878</v>
      </c>
      <c r="I7" s="191">
        <v>43878</v>
      </c>
      <c r="J7" s="190">
        <v>8</v>
      </c>
      <c r="K7" s="190">
        <v>8</v>
      </c>
      <c r="L7" s="190" t="s">
        <v>519</v>
      </c>
      <c r="M7" s="190" t="s">
        <v>17</v>
      </c>
      <c r="N7" s="190"/>
      <c r="O7" s="190" t="s">
        <v>17</v>
      </c>
      <c r="P7" s="191">
        <v>43878</v>
      </c>
      <c r="Q7" s="202" t="s">
        <v>303</v>
      </c>
      <c r="R7" s="203" t="s">
        <v>404</v>
      </c>
      <c r="S7" s="165"/>
      <c r="T7" s="165"/>
      <c r="U7" s="165"/>
      <c r="V7" s="165"/>
      <c r="W7" s="165"/>
      <c r="X7" s="165"/>
      <c r="Y7" s="165"/>
    </row>
    <row r="8" spans="1:25" s="168" customFormat="1" ht="94.5" customHeight="1">
      <c r="A8" s="189">
        <v>5</v>
      </c>
      <c r="B8" s="190" t="s">
        <v>437</v>
      </c>
      <c r="C8" s="191">
        <v>43875</v>
      </c>
      <c r="D8" s="190" t="s">
        <v>409</v>
      </c>
      <c r="E8" s="190" t="s">
        <v>29</v>
      </c>
      <c r="F8" s="184" t="s">
        <v>410</v>
      </c>
      <c r="G8" s="190" t="s">
        <v>285</v>
      </c>
      <c r="H8" s="191">
        <v>43879</v>
      </c>
      <c r="I8" s="191">
        <v>43879</v>
      </c>
      <c r="J8" s="190">
        <v>3</v>
      </c>
      <c r="K8" s="190">
        <v>3</v>
      </c>
      <c r="L8" s="190" t="s">
        <v>13</v>
      </c>
      <c r="M8" s="190" t="s">
        <v>17</v>
      </c>
      <c r="N8" s="190"/>
      <c r="O8" s="190" t="s">
        <v>17</v>
      </c>
      <c r="P8" s="191">
        <v>43879</v>
      </c>
      <c r="Q8" s="202" t="s">
        <v>303</v>
      </c>
      <c r="R8" s="203" t="s">
        <v>404</v>
      </c>
      <c r="S8" s="165"/>
      <c r="T8" s="165"/>
      <c r="U8" s="165"/>
      <c r="V8" s="165"/>
      <c r="W8" s="165"/>
      <c r="X8" s="165"/>
      <c r="Y8" s="165"/>
    </row>
    <row r="9" spans="1:18" s="172" customFormat="1" ht="66" customHeight="1">
      <c r="A9" s="189">
        <v>6</v>
      </c>
      <c r="B9" s="190" t="s">
        <v>438</v>
      </c>
      <c r="C9" s="193">
        <v>43880</v>
      </c>
      <c r="D9" s="190" t="s">
        <v>412</v>
      </c>
      <c r="E9" s="190" t="s">
        <v>20</v>
      </c>
      <c r="F9" s="185" t="s">
        <v>413</v>
      </c>
      <c r="G9" s="190" t="s">
        <v>285</v>
      </c>
      <c r="H9" s="193">
        <v>43885</v>
      </c>
      <c r="I9" s="193">
        <v>43885</v>
      </c>
      <c r="J9" s="190">
        <v>4</v>
      </c>
      <c r="K9" s="190">
        <v>4</v>
      </c>
      <c r="L9" s="190" t="s">
        <v>13</v>
      </c>
      <c r="M9" s="190" t="s">
        <v>17</v>
      </c>
      <c r="N9" s="190"/>
      <c r="O9" s="190" t="s">
        <v>17</v>
      </c>
      <c r="P9" s="191">
        <v>43885</v>
      </c>
      <c r="Q9" s="202" t="s">
        <v>303</v>
      </c>
      <c r="R9" s="203" t="s">
        <v>404</v>
      </c>
    </row>
    <row r="10" spans="1:18" s="172" customFormat="1" ht="126.75" customHeight="1">
      <c r="A10" s="189">
        <v>7</v>
      </c>
      <c r="B10" s="190" t="s">
        <v>439</v>
      </c>
      <c r="C10" s="193">
        <v>43893</v>
      </c>
      <c r="D10" s="190" t="s">
        <v>414</v>
      </c>
      <c r="E10" s="190" t="s">
        <v>20</v>
      </c>
      <c r="F10" s="220" t="s">
        <v>530</v>
      </c>
      <c r="G10" s="190" t="s">
        <v>285</v>
      </c>
      <c r="H10" s="193">
        <v>43903</v>
      </c>
      <c r="I10" s="193">
        <v>43903</v>
      </c>
      <c r="J10" s="190">
        <v>9</v>
      </c>
      <c r="K10" s="190">
        <v>9</v>
      </c>
      <c r="L10" s="190" t="s">
        <v>13</v>
      </c>
      <c r="M10" s="190" t="s">
        <v>17</v>
      </c>
      <c r="N10" s="190"/>
      <c r="O10" s="190"/>
      <c r="P10" s="191">
        <v>43903</v>
      </c>
      <c r="Q10" s="202" t="s">
        <v>303</v>
      </c>
      <c r="R10" s="203" t="s">
        <v>404</v>
      </c>
    </row>
    <row r="11" spans="1:18" s="172" customFormat="1" ht="330.75">
      <c r="A11" s="221">
        <v>8</v>
      </c>
      <c r="B11" s="219" t="s">
        <v>440</v>
      </c>
      <c r="C11" s="193">
        <v>43894</v>
      </c>
      <c r="D11" s="190" t="s">
        <v>414</v>
      </c>
      <c r="E11" s="190" t="s">
        <v>20</v>
      </c>
      <c r="F11" s="183" t="s">
        <v>415</v>
      </c>
      <c r="G11" s="190" t="s">
        <v>285</v>
      </c>
      <c r="H11" s="193">
        <v>43903</v>
      </c>
      <c r="I11" s="193">
        <v>43903</v>
      </c>
      <c r="J11" s="190">
        <v>8</v>
      </c>
      <c r="K11" s="190">
        <v>8</v>
      </c>
      <c r="L11" s="190" t="s">
        <v>13</v>
      </c>
      <c r="M11" s="190" t="s">
        <v>17</v>
      </c>
      <c r="N11" s="190"/>
      <c r="O11" s="190" t="s">
        <v>17</v>
      </c>
      <c r="P11" s="191">
        <v>43903</v>
      </c>
      <c r="Q11" s="202" t="s">
        <v>303</v>
      </c>
      <c r="R11" s="204"/>
    </row>
    <row r="12" spans="1:18" s="172" customFormat="1" ht="69" customHeight="1">
      <c r="A12" s="189">
        <v>9</v>
      </c>
      <c r="B12" s="190" t="s">
        <v>441</v>
      </c>
      <c r="C12" s="193">
        <v>43900</v>
      </c>
      <c r="D12" s="190" t="s">
        <v>417</v>
      </c>
      <c r="E12" s="190" t="s">
        <v>20</v>
      </c>
      <c r="F12" s="185" t="s">
        <v>418</v>
      </c>
      <c r="G12" s="201" t="s">
        <v>33</v>
      </c>
      <c r="H12" s="193">
        <v>43907</v>
      </c>
      <c r="I12" s="193">
        <v>43907</v>
      </c>
      <c r="J12" s="190">
        <v>5</v>
      </c>
      <c r="K12" s="190">
        <v>5</v>
      </c>
      <c r="L12" s="190" t="s">
        <v>13</v>
      </c>
      <c r="M12" s="190" t="s">
        <v>17</v>
      </c>
      <c r="N12" s="190"/>
      <c r="O12" s="190" t="s">
        <v>17</v>
      </c>
      <c r="P12" s="191">
        <v>43907</v>
      </c>
      <c r="Q12" s="202" t="s">
        <v>303</v>
      </c>
      <c r="R12" s="203" t="s">
        <v>404</v>
      </c>
    </row>
    <row r="13" spans="1:18" s="172" customFormat="1" ht="79.5" customHeight="1">
      <c r="A13" s="189">
        <v>10</v>
      </c>
      <c r="B13" s="190" t="s">
        <v>442</v>
      </c>
      <c r="C13" s="193">
        <v>43916</v>
      </c>
      <c r="D13" s="190" t="s">
        <v>419</v>
      </c>
      <c r="E13" s="190" t="s">
        <v>29</v>
      </c>
      <c r="F13" s="185" t="s">
        <v>420</v>
      </c>
      <c r="G13" s="201" t="s">
        <v>285</v>
      </c>
      <c r="H13" s="193">
        <v>43927</v>
      </c>
      <c r="I13" s="193">
        <v>43927</v>
      </c>
      <c r="J13" s="190">
        <v>8</v>
      </c>
      <c r="K13" s="190">
        <v>8</v>
      </c>
      <c r="L13" s="190" t="s">
        <v>13</v>
      </c>
      <c r="M13" s="190" t="s">
        <v>17</v>
      </c>
      <c r="N13" s="190"/>
      <c r="O13" s="190" t="s">
        <v>17</v>
      </c>
      <c r="P13" s="191">
        <v>43927</v>
      </c>
      <c r="Q13" s="205" t="s">
        <v>303</v>
      </c>
      <c r="R13" s="204" t="s">
        <v>404</v>
      </c>
    </row>
    <row r="14" spans="1:18" s="172" customFormat="1" ht="84.75" customHeight="1">
      <c r="A14" s="189">
        <v>11</v>
      </c>
      <c r="B14" s="190" t="s">
        <v>443</v>
      </c>
      <c r="C14" s="193">
        <v>43915</v>
      </c>
      <c r="D14" s="190" t="s">
        <v>421</v>
      </c>
      <c r="E14" s="190" t="s">
        <v>29</v>
      </c>
      <c r="F14" s="186" t="s">
        <v>422</v>
      </c>
      <c r="G14" s="201" t="s">
        <v>285</v>
      </c>
      <c r="H14" s="193">
        <v>43924</v>
      </c>
      <c r="I14" s="193">
        <v>43924</v>
      </c>
      <c r="J14" s="190">
        <v>7</v>
      </c>
      <c r="K14" s="190">
        <v>7</v>
      </c>
      <c r="L14" s="190" t="s">
        <v>13</v>
      </c>
      <c r="M14" s="190" t="s">
        <v>17</v>
      </c>
      <c r="N14" s="190"/>
      <c r="O14" s="190" t="s">
        <v>17</v>
      </c>
      <c r="P14" s="191">
        <v>43924</v>
      </c>
      <c r="Q14" s="205" t="s">
        <v>303</v>
      </c>
      <c r="R14" s="204" t="s">
        <v>404</v>
      </c>
    </row>
    <row r="15" spans="1:18" s="172" customFormat="1" ht="108" customHeight="1">
      <c r="A15" s="189">
        <v>12</v>
      </c>
      <c r="B15" s="190" t="s">
        <v>444</v>
      </c>
      <c r="C15" s="193">
        <v>43922</v>
      </c>
      <c r="D15" s="190" t="s">
        <v>423</v>
      </c>
      <c r="E15" s="190" t="s">
        <v>29</v>
      </c>
      <c r="F15" s="183" t="s">
        <v>424</v>
      </c>
      <c r="G15" s="201" t="s">
        <v>285</v>
      </c>
      <c r="H15" s="193">
        <v>43924</v>
      </c>
      <c r="I15" s="193">
        <v>43924</v>
      </c>
      <c r="J15" s="190">
        <v>2</v>
      </c>
      <c r="K15" s="190">
        <v>2</v>
      </c>
      <c r="L15" s="190" t="s">
        <v>13</v>
      </c>
      <c r="M15" s="190" t="s">
        <v>17</v>
      </c>
      <c r="N15" s="190"/>
      <c r="O15" s="190" t="s">
        <v>17</v>
      </c>
      <c r="P15" s="191">
        <v>43924</v>
      </c>
      <c r="Q15" s="205" t="s">
        <v>303</v>
      </c>
      <c r="R15" s="204" t="s">
        <v>404</v>
      </c>
    </row>
    <row r="16" spans="1:18" s="172" customFormat="1" ht="97.5" customHeight="1">
      <c r="A16" s="189">
        <v>13</v>
      </c>
      <c r="B16" s="190" t="s">
        <v>445</v>
      </c>
      <c r="C16" s="193">
        <v>43934</v>
      </c>
      <c r="D16" s="190" t="s">
        <v>425</v>
      </c>
      <c r="E16" s="190" t="s">
        <v>29</v>
      </c>
      <c r="F16" s="183" t="s">
        <v>426</v>
      </c>
      <c r="G16" s="201" t="s">
        <v>285</v>
      </c>
      <c r="H16" s="193">
        <v>43938</v>
      </c>
      <c r="I16" s="193">
        <v>43938</v>
      </c>
      <c r="J16" s="190">
        <v>4</v>
      </c>
      <c r="K16" s="190">
        <v>4</v>
      </c>
      <c r="L16" s="190" t="s">
        <v>13</v>
      </c>
      <c r="M16" s="190" t="s">
        <v>17</v>
      </c>
      <c r="N16" s="190"/>
      <c r="O16" s="190" t="s">
        <v>17</v>
      </c>
      <c r="P16" s="191">
        <v>43938</v>
      </c>
      <c r="Q16" s="205" t="s">
        <v>303</v>
      </c>
      <c r="R16" s="204" t="s">
        <v>404</v>
      </c>
    </row>
    <row r="17" spans="1:18" s="172" customFormat="1" ht="78" customHeight="1">
      <c r="A17" s="189">
        <v>14</v>
      </c>
      <c r="B17" s="190" t="s">
        <v>446</v>
      </c>
      <c r="C17" s="193">
        <v>43945</v>
      </c>
      <c r="D17" s="190" t="s">
        <v>427</v>
      </c>
      <c r="E17" s="190" t="s">
        <v>20</v>
      </c>
      <c r="F17" s="185" t="s">
        <v>428</v>
      </c>
      <c r="G17" s="201" t="s">
        <v>285</v>
      </c>
      <c r="H17" s="193">
        <v>43951</v>
      </c>
      <c r="I17" s="193">
        <v>43951</v>
      </c>
      <c r="J17" s="190">
        <v>4</v>
      </c>
      <c r="K17" s="190">
        <v>4</v>
      </c>
      <c r="L17" s="190" t="s">
        <v>13</v>
      </c>
      <c r="M17" s="190" t="s">
        <v>17</v>
      </c>
      <c r="N17" s="190"/>
      <c r="O17" s="190" t="s">
        <v>17</v>
      </c>
      <c r="P17" s="191">
        <v>43951</v>
      </c>
      <c r="Q17" s="205" t="s">
        <v>303</v>
      </c>
      <c r="R17" s="204" t="s">
        <v>404</v>
      </c>
    </row>
    <row r="18" spans="1:18" s="172" customFormat="1" ht="296.25" customHeight="1">
      <c r="A18" s="189">
        <v>15</v>
      </c>
      <c r="B18" s="190" t="s">
        <v>447</v>
      </c>
      <c r="C18" s="193">
        <v>43945</v>
      </c>
      <c r="D18" s="190" t="s">
        <v>429</v>
      </c>
      <c r="E18" s="190" t="s">
        <v>20</v>
      </c>
      <c r="F18" s="183" t="s">
        <v>430</v>
      </c>
      <c r="G18" s="201" t="s">
        <v>285</v>
      </c>
      <c r="H18" s="193">
        <v>43957</v>
      </c>
      <c r="I18" s="193">
        <v>43959</v>
      </c>
      <c r="J18" s="190">
        <v>8</v>
      </c>
      <c r="K18" s="190">
        <v>10</v>
      </c>
      <c r="L18" s="190" t="s">
        <v>13</v>
      </c>
      <c r="M18" s="190" t="s">
        <v>17</v>
      </c>
      <c r="N18" s="190"/>
      <c r="O18" s="190" t="s">
        <v>208</v>
      </c>
      <c r="P18" s="191">
        <v>43959</v>
      </c>
      <c r="Q18" s="205" t="s">
        <v>303</v>
      </c>
      <c r="R18" s="204" t="s">
        <v>404</v>
      </c>
    </row>
    <row r="19" spans="1:18" s="172" customFormat="1" ht="87.75" customHeight="1">
      <c r="A19" s="189">
        <v>16</v>
      </c>
      <c r="B19" s="190" t="s">
        <v>448</v>
      </c>
      <c r="C19" s="193">
        <v>43948</v>
      </c>
      <c r="D19" s="190" t="s">
        <v>414</v>
      </c>
      <c r="E19" s="190" t="s">
        <v>20</v>
      </c>
      <c r="F19" s="185" t="s">
        <v>431</v>
      </c>
      <c r="G19" s="201" t="s">
        <v>285</v>
      </c>
      <c r="H19" s="193">
        <v>43951</v>
      </c>
      <c r="I19" s="193">
        <v>43951</v>
      </c>
      <c r="J19" s="190">
        <v>3</v>
      </c>
      <c r="K19" s="190">
        <v>3</v>
      </c>
      <c r="L19" s="190" t="s">
        <v>13</v>
      </c>
      <c r="M19" s="190" t="s">
        <v>17</v>
      </c>
      <c r="N19" s="190"/>
      <c r="O19" s="190" t="s">
        <v>208</v>
      </c>
      <c r="P19" s="191">
        <v>43951</v>
      </c>
      <c r="Q19" s="205" t="s">
        <v>303</v>
      </c>
      <c r="R19" s="204" t="s">
        <v>404</v>
      </c>
    </row>
    <row r="20" spans="1:18" s="172" customFormat="1" ht="39.75" customHeight="1">
      <c r="A20" s="189">
        <v>17</v>
      </c>
      <c r="B20" s="190" t="s">
        <v>432</v>
      </c>
      <c r="C20" s="193">
        <v>43979</v>
      </c>
      <c r="D20" s="190" t="s">
        <v>462</v>
      </c>
      <c r="E20" s="190" t="s">
        <v>29</v>
      </c>
      <c r="F20" s="185" t="s">
        <v>463</v>
      </c>
      <c r="G20" s="201" t="s">
        <v>285</v>
      </c>
      <c r="H20" s="193">
        <v>43979</v>
      </c>
      <c r="I20" s="193">
        <v>43979</v>
      </c>
      <c r="J20" s="190">
        <v>1</v>
      </c>
      <c r="K20" s="190">
        <v>1</v>
      </c>
      <c r="L20" s="190" t="s">
        <v>13</v>
      </c>
      <c r="M20" s="190" t="s">
        <v>17</v>
      </c>
      <c r="N20" s="190"/>
      <c r="O20" s="190" t="s">
        <v>17</v>
      </c>
      <c r="P20" s="191">
        <v>43979</v>
      </c>
      <c r="Q20" s="205" t="s">
        <v>303</v>
      </c>
      <c r="R20" s="204" t="s">
        <v>404</v>
      </c>
    </row>
    <row r="21" spans="1:18" s="172" customFormat="1" ht="154.5" customHeight="1">
      <c r="A21" s="189">
        <v>18</v>
      </c>
      <c r="B21" s="190" t="s">
        <v>449</v>
      </c>
      <c r="C21" s="193">
        <v>43987</v>
      </c>
      <c r="D21" s="190" t="s">
        <v>464</v>
      </c>
      <c r="E21" s="190" t="s">
        <v>20</v>
      </c>
      <c r="F21" s="185" t="s">
        <v>465</v>
      </c>
      <c r="G21" s="201" t="s">
        <v>285</v>
      </c>
      <c r="H21" s="193">
        <v>43992</v>
      </c>
      <c r="I21" s="193">
        <v>43992</v>
      </c>
      <c r="J21" s="190">
        <v>3</v>
      </c>
      <c r="K21" s="190">
        <v>3</v>
      </c>
      <c r="L21" s="190" t="s">
        <v>13</v>
      </c>
      <c r="M21" s="190" t="s">
        <v>17</v>
      </c>
      <c r="N21" s="190"/>
      <c r="O21" s="190" t="s">
        <v>17</v>
      </c>
      <c r="P21" s="191">
        <v>43992</v>
      </c>
      <c r="Q21" s="205" t="s">
        <v>303</v>
      </c>
      <c r="R21" s="204" t="s">
        <v>404</v>
      </c>
    </row>
    <row r="22" spans="1:18" s="172" customFormat="1" ht="100.5" customHeight="1">
      <c r="A22" s="189">
        <v>19</v>
      </c>
      <c r="B22" s="190" t="s">
        <v>450</v>
      </c>
      <c r="C22" s="193">
        <v>44001</v>
      </c>
      <c r="D22" s="190" t="s">
        <v>466</v>
      </c>
      <c r="E22" s="190" t="s">
        <v>29</v>
      </c>
      <c r="F22" s="185" t="s">
        <v>467</v>
      </c>
      <c r="G22" s="201" t="s">
        <v>285</v>
      </c>
      <c r="H22" s="193">
        <v>44005</v>
      </c>
      <c r="I22" s="193">
        <v>44005</v>
      </c>
      <c r="J22" s="190">
        <v>3</v>
      </c>
      <c r="K22" s="190">
        <v>3</v>
      </c>
      <c r="L22" s="190" t="s">
        <v>13</v>
      </c>
      <c r="M22" s="190" t="s">
        <v>17</v>
      </c>
      <c r="N22" s="190"/>
      <c r="O22" s="190" t="s">
        <v>17</v>
      </c>
      <c r="P22" s="191">
        <v>44005</v>
      </c>
      <c r="Q22" s="205" t="s">
        <v>303</v>
      </c>
      <c r="R22" s="204" t="s">
        <v>404</v>
      </c>
    </row>
    <row r="23" spans="1:18" s="172" customFormat="1" ht="251.25" customHeight="1">
      <c r="A23" s="189">
        <v>20</v>
      </c>
      <c r="B23" s="190" t="s">
        <v>451</v>
      </c>
      <c r="C23" s="193">
        <v>44021</v>
      </c>
      <c r="D23" s="190" t="s">
        <v>468</v>
      </c>
      <c r="E23" s="190" t="s">
        <v>20</v>
      </c>
      <c r="F23" s="183" t="s">
        <v>469</v>
      </c>
      <c r="G23" s="201" t="s">
        <v>285</v>
      </c>
      <c r="H23" s="193">
        <v>44026</v>
      </c>
      <c r="I23" s="193">
        <v>44026</v>
      </c>
      <c r="J23" s="190">
        <v>3</v>
      </c>
      <c r="K23" s="190">
        <v>3</v>
      </c>
      <c r="L23" s="190" t="s">
        <v>13</v>
      </c>
      <c r="M23" s="190" t="s">
        <v>208</v>
      </c>
      <c r="N23" s="190"/>
      <c r="O23" s="190" t="s">
        <v>17</v>
      </c>
      <c r="P23" s="191">
        <v>44026</v>
      </c>
      <c r="Q23" s="205" t="s">
        <v>303</v>
      </c>
      <c r="R23" s="204" t="s">
        <v>404</v>
      </c>
    </row>
    <row r="24" spans="1:18" s="172" customFormat="1" ht="114">
      <c r="A24" s="189">
        <v>21</v>
      </c>
      <c r="B24" s="190" t="s">
        <v>452</v>
      </c>
      <c r="C24" s="193">
        <v>44026</v>
      </c>
      <c r="D24" s="190" t="s">
        <v>470</v>
      </c>
      <c r="E24" s="190" t="s">
        <v>20</v>
      </c>
      <c r="F24" s="185" t="s">
        <v>471</v>
      </c>
      <c r="G24" s="201" t="s">
        <v>33</v>
      </c>
      <c r="H24" s="193">
        <v>44029</v>
      </c>
      <c r="I24" s="193">
        <v>44029</v>
      </c>
      <c r="J24" s="190">
        <v>3</v>
      </c>
      <c r="K24" s="190">
        <v>3</v>
      </c>
      <c r="L24" s="190" t="s">
        <v>13</v>
      </c>
      <c r="M24" s="190" t="s">
        <v>17</v>
      </c>
      <c r="N24" s="190"/>
      <c r="O24" s="190" t="s">
        <v>17</v>
      </c>
      <c r="P24" s="191">
        <v>44029</v>
      </c>
      <c r="Q24" s="205" t="s">
        <v>303</v>
      </c>
      <c r="R24" s="204" t="s">
        <v>404</v>
      </c>
    </row>
    <row r="25" spans="1:18" s="172" customFormat="1" ht="89.25" customHeight="1">
      <c r="A25" s="189">
        <v>22</v>
      </c>
      <c r="B25" s="190" t="s">
        <v>453</v>
      </c>
      <c r="C25" s="193">
        <v>44033</v>
      </c>
      <c r="D25" s="190" t="s">
        <v>472</v>
      </c>
      <c r="E25" s="190" t="s">
        <v>20</v>
      </c>
      <c r="F25" s="186" t="s">
        <v>532</v>
      </c>
      <c r="G25" s="201" t="s">
        <v>260</v>
      </c>
      <c r="H25" s="193">
        <v>44033</v>
      </c>
      <c r="I25" s="193">
        <v>44033</v>
      </c>
      <c r="J25" s="190">
        <v>1</v>
      </c>
      <c r="K25" s="190">
        <v>1</v>
      </c>
      <c r="L25" s="190" t="s">
        <v>13</v>
      </c>
      <c r="M25" s="190" t="s">
        <v>17</v>
      </c>
      <c r="N25" s="190"/>
      <c r="O25" s="190" t="s">
        <v>17</v>
      </c>
      <c r="P25" s="191">
        <v>44033</v>
      </c>
      <c r="Q25" s="205" t="s">
        <v>303</v>
      </c>
      <c r="R25" s="204" t="s">
        <v>404</v>
      </c>
    </row>
    <row r="26" spans="1:18" s="172" customFormat="1" ht="42.75" customHeight="1">
      <c r="A26" s="189">
        <v>23</v>
      </c>
      <c r="B26" s="190" t="s">
        <v>454</v>
      </c>
      <c r="C26" s="193">
        <v>44046</v>
      </c>
      <c r="D26" s="190" t="s">
        <v>473</v>
      </c>
      <c r="E26" s="190" t="s">
        <v>20</v>
      </c>
      <c r="F26" s="187" t="s">
        <v>533</v>
      </c>
      <c r="G26" s="201" t="s">
        <v>260</v>
      </c>
      <c r="H26" s="193">
        <v>44049</v>
      </c>
      <c r="I26" s="193">
        <v>44049</v>
      </c>
      <c r="J26" s="190">
        <v>3</v>
      </c>
      <c r="K26" s="190">
        <v>3</v>
      </c>
      <c r="L26" s="190" t="s">
        <v>13</v>
      </c>
      <c r="M26" s="190" t="s">
        <v>17</v>
      </c>
      <c r="N26" s="190"/>
      <c r="O26" s="190" t="s">
        <v>17</v>
      </c>
      <c r="P26" s="191">
        <v>44049</v>
      </c>
      <c r="Q26" s="205" t="s">
        <v>303</v>
      </c>
      <c r="R26" s="204" t="s">
        <v>404</v>
      </c>
    </row>
    <row r="27" spans="1:18" s="172" customFormat="1" ht="61.5" customHeight="1">
      <c r="A27" s="189">
        <v>24</v>
      </c>
      <c r="B27" s="190" t="s">
        <v>455</v>
      </c>
      <c r="C27" s="193">
        <v>44046</v>
      </c>
      <c r="D27" s="190" t="s">
        <v>474</v>
      </c>
      <c r="E27" s="190" t="s">
        <v>20</v>
      </c>
      <c r="F27" s="185" t="s">
        <v>475</v>
      </c>
      <c r="G27" s="201" t="s">
        <v>260</v>
      </c>
      <c r="H27" s="193">
        <v>44046</v>
      </c>
      <c r="I27" s="193">
        <v>44046</v>
      </c>
      <c r="J27" s="190">
        <v>1</v>
      </c>
      <c r="K27" s="190">
        <v>1</v>
      </c>
      <c r="L27" s="190" t="s">
        <v>13</v>
      </c>
      <c r="M27" s="190" t="s">
        <v>17</v>
      </c>
      <c r="N27" s="190"/>
      <c r="O27" s="190" t="s">
        <v>17</v>
      </c>
      <c r="P27" s="191">
        <v>44046</v>
      </c>
      <c r="Q27" s="205" t="s">
        <v>303</v>
      </c>
      <c r="R27" s="204" t="s">
        <v>404</v>
      </c>
    </row>
    <row r="28" spans="1:18" s="172" customFormat="1" ht="56.25" customHeight="1">
      <c r="A28" s="189">
        <v>25</v>
      </c>
      <c r="B28" s="190" t="s">
        <v>456</v>
      </c>
      <c r="C28" s="193">
        <v>44047</v>
      </c>
      <c r="D28" s="190" t="s">
        <v>476</v>
      </c>
      <c r="E28" s="190" t="s">
        <v>20</v>
      </c>
      <c r="F28" s="183" t="s">
        <v>477</v>
      </c>
      <c r="G28" s="201" t="s">
        <v>260</v>
      </c>
      <c r="H28" s="193">
        <v>44055</v>
      </c>
      <c r="I28" s="193">
        <v>44055</v>
      </c>
      <c r="J28" s="190">
        <v>6</v>
      </c>
      <c r="K28" s="190">
        <v>6</v>
      </c>
      <c r="L28" s="190" t="s">
        <v>13</v>
      </c>
      <c r="M28" s="190" t="s">
        <v>17</v>
      </c>
      <c r="N28" s="190"/>
      <c r="O28" s="190" t="s">
        <v>17</v>
      </c>
      <c r="P28" s="191">
        <v>44055</v>
      </c>
      <c r="Q28" s="205" t="s">
        <v>303</v>
      </c>
      <c r="R28" s="204" t="s">
        <v>404</v>
      </c>
    </row>
    <row r="29" spans="1:18" s="172" customFormat="1" ht="64.5" customHeight="1">
      <c r="A29" s="189">
        <v>26</v>
      </c>
      <c r="B29" s="190" t="s">
        <v>457</v>
      </c>
      <c r="C29" s="193">
        <v>44048</v>
      </c>
      <c r="D29" s="190" t="s">
        <v>179</v>
      </c>
      <c r="E29" s="190" t="s">
        <v>20</v>
      </c>
      <c r="F29" s="183" t="s">
        <v>478</v>
      </c>
      <c r="G29" s="201" t="s">
        <v>260</v>
      </c>
      <c r="H29" s="193">
        <v>44054</v>
      </c>
      <c r="I29" s="193">
        <v>44055</v>
      </c>
      <c r="J29" s="190">
        <v>4</v>
      </c>
      <c r="K29" s="190">
        <v>5</v>
      </c>
      <c r="L29" s="190" t="s">
        <v>13</v>
      </c>
      <c r="M29" s="190" t="s">
        <v>17</v>
      </c>
      <c r="N29" s="190"/>
      <c r="O29" s="190" t="s">
        <v>17</v>
      </c>
      <c r="P29" s="191">
        <v>44055</v>
      </c>
      <c r="Q29" s="205" t="s">
        <v>303</v>
      </c>
      <c r="R29" s="204" t="s">
        <v>404</v>
      </c>
    </row>
    <row r="30" spans="1:18" s="172" customFormat="1" ht="84" customHeight="1">
      <c r="A30" s="189">
        <v>27</v>
      </c>
      <c r="B30" s="190" t="s">
        <v>458</v>
      </c>
      <c r="C30" s="193">
        <v>44053</v>
      </c>
      <c r="D30" s="190" t="s">
        <v>479</v>
      </c>
      <c r="E30" s="190" t="s">
        <v>20</v>
      </c>
      <c r="F30" s="183" t="s">
        <v>480</v>
      </c>
      <c r="G30" s="201" t="s">
        <v>260</v>
      </c>
      <c r="H30" s="193">
        <v>44055</v>
      </c>
      <c r="I30" s="193">
        <v>44055</v>
      </c>
      <c r="J30" s="190">
        <v>2</v>
      </c>
      <c r="K30" s="190">
        <v>2</v>
      </c>
      <c r="L30" s="190" t="s">
        <v>519</v>
      </c>
      <c r="M30" s="190" t="s">
        <v>17</v>
      </c>
      <c r="N30" s="190"/>
      <c r="O30" s="190" t="s">
        <v>17</v>
      </c>
      <c r="P30" s="191">
        <v>44055</v>
      </c>
      <c r="Q30" s="205" t="s">
        <v>303</v>
      </c>
      <c r="R30" s="204" t="s">
        <v>404</v>
      </c>
    </row>
    <row r="31" spans="1:18" s="172" customFormat="1" ht="73.5" customHeight="1">
      <c r="A31" s="189">
        <v>28</v>
      </c>
      <c r="B31" s="190" t="s">
        <v>459</v>
      </c>
      <c r="C31" s="193">
        <v>44054</v>
      </c>
      <c r="D31" s="190" t="s">
        <v>481</v>
      </c>
      <c r="E31" s="190" t="s">
        <v>20</v>
      </c>
      <c r="F31" s="183" t="s">
        <v>482</v>
      </c>
      <c r="G31" s="201" t="s">
        <v>260</v>
      </c>
      <c r="H31" s="193">
        <v>44057</v>
      </c>
      <c r="I31" s="193">
        <v>44057</v>
      </c>
      <c r="J31" s="190">
        <v>4</v>
      </c>
      <c r="K31" s="190">
        <v>4</v>
      </c>
      <c r="L31" s="190" t="s">
        <v>13</v>
      </c>
      <c r="M31" s="190" t="s">
        <v>17</v>
      </c>
      <c r="N31" s="190"/>
      <c r="O31" s="190" t="s">
        <v>17</v>
      </c>
      <c r="P31" s="191">
        <v>44060</v>
      </c>
      <c r="Q31" s="205" t="s">
        <v>262</v>
      </c>
      <c r="R31" s="204" t="s">
        <v>404</v>
      </c>
    </row>
    <row r="32" spans="1:18" s="172" customFormat="1" ht="78.75" customHeight="1">
      <c r="A32" s="189">
        <v>29</v>
      </c>
      <c r="B32" s="190" t="s">
        <v>460</v>
      </c>
      <c r="C32" s="193">
        <v>44054</v>
      </c>
      <c r="D32" s="190" t="s">
        <v>483</v>
      </c>
      <c r="E32" s="190" t="s">
        <v>20</v>
      </c>
      <c r="F32" s="183" t="s">
        <v>484</v>
      </c>
      <c r="G32" s="201" t="s">
        <v>260</v>
      </c>
      <c r="H32" s="193">
        <v>44067</v>
      </c>
      <c r="I32" s="193">
        <v>44067</v>
      </c>
      <c r="J32" s="190">
        <v>8</v>
      </c>
      <c r="K32" s="190">
        <v>8</v>
      </c>
      <c r="L32" s="190" t="s">
        <v>13</v>
      </c>
      <c r="M32" s="190" t="s">
        <v>17</v>
      </c>
      <c r="N32" s="190"/>
      <c r="O32" s="190" t="s">
        <v>17</v>
      </c>
      <c r="P32" s="191">
        <v>44067</v>
      </c>
      <c r="Q32" s="205" t="s">
        <v>303</v>
      </c>
      <c r="R32" s="204" t="s">
        <v>404</v>
      </c>
    </row>
    <row r="33" spans="1:18" s="172" customFormat="1" ht="96.75" customHeight="1" thickBot="1">
      <c r="A33" s="189">
        <v>30</v>
      </c>
      <c r="B33" s="190" t="s">
        <v>461</v>
      </c>
      <c r="C33" s="193">
        <v>44061</v>
      </c>
      <c r="D33" s="190" t="s">
        <v>485</v>
      </c>
      <c r="E33" s="190" t="s">
        <v>20</v>
      </c>
      <c r="F33" s="183" t="s">
        <v>486</v>
      </c>
      <c r="G33" s="201" t="s">
        <v>260</v>
      </c>
      <c r="H33" s="193">
        <v>44064</v>
      </c>
      <c r="I33" s="193">
        <v>44067</v>
      </c>
      <c r="J33" s="190">
        <v>3</v>
      </c>
      <c r="K33" s="190">
        <v>4</v>
      </c>
      <c r="L33" s="190" t="s">
        <v>13</v>
      </c>
      <c r="M33" s="190" t="s">
        <v>17</v>
      </c>
      <c r="N33" s="190"/>
      <c r="O33" s="190" t="s">
        <v>17</v>
      </c>
      <c r="P33" s="191">
        <v>44067</v>
      </c>
      <c r="Q33" s="205" t="s">
        <v>303</v>
      </c>
      <c r="R33" s="204" t="s">
        <v>404</v>
      </c>
    </row>
    <row r="34" spans="1:22" s="172" customFormat="1" ht="161.25" customHeight="1" thickBot="1">
      <c r="A34" s="189">
        <v>31</v>
      </c>
      <c r="B34" s="190" t="s">
        <v>488</v>
      </c>
      <c r="C34" s="193">
        <v>44071</v>
      </c>
      <c r="D34" s="190" t="s">
        <v>489</v>
      </c>
      <c r="E34" s="190" t="s">
        <v>20</v>
      </c>
      <c r="F34" s="183" t="s">
        <v>487</v>
      </c>
      <c r="G34" s="201" t="s">
        <v>260</v>
      </c>
      <c r="H34" s="193">
        <v>44085</v>
      </c>
      <c r="I34" s="193">
        <v>44085</v>
      </c>
      <c r="J34" s="190">
        <v>10</v>
      </c>
      <c r="K34" s="190">
        <v>10</v>
      </c>
      <c r="L34" s="190" t="s">
        <v>13</v>
      </c>
      <c r="M34" s="190" t="s">
        <v>17</v>
      </c>
      <c r="N34" s="190"/>
      <c r="O34" s="190" t="s">
        <v>17</v>
      </c>
      <c r="P34" s="191">
        <v>44088</v>
      </c>
      <c r="Q34" s="205" t="s">
        <v>262</v>
      </c>
      <c r="R34" s="204" t="s">
        <v>404</v>
      </c>
      <c r="T34" s="222" t="s">
        <v>531</v>
      </c>
      <c r="U34" s="223"/>
      <c r="V34" s="81" t="s">
        <v>534</v>
      </c>
    </row>
    <row r="35" spans="1:22" s="172" customFormat="1" ht="91.5" customHeight="1">
      <c r="A35" s="189">
        <v>32</v>
      </c>
      <c r="B35" s="190" t="s">
        <v>490</v>
      </c>
      <c r="C35" s="193">
        <v>44076</v>
      </c>
      <c r="D35" s="190" t="s">
        <v>493</v>
      </c>
      <c r="E35" s="190" t="s">
        <v>20</v>
      </c>
      <c r="F35" s="183" t="s">
        <v>494</v>
      </c>
      <c r="G35" s="201" t="s">
        <v>260</v>
      </c>
      <c r="H35" s="193">
        <v>44088</v>
      </c>
      <c r="I35" s="193">
        <v>44090</v>
      </c>
      <c r="J35" s="190">
        <v>8</v>
      </c>
      <c r="K35" s="190">
        <v>9</v>
      </c>
      <c r="L35" s="190" t="s">
        <v>13</v>
      </c>
      <c r="M35" s="190" t="s">
        <v>17</v>
      </c>
      <c r="N35" s="190"/>
      <c r="O35" s="190" t="s">
        <v>17</v>
      </c>
      <c r="P35" s="191">
        <v>44091</v>
      </c>
      <c r="Q35" s="205" t="s">
        <v>262</v>
      </c>
      <c r="R35" s="204" t="s">
        <v>404</v>
      </c>
      <c r="T35" s="176"/>
      <c r="U35" s="223"/>
      <c r="V35" s="81"/>
    </row>
    <row r="36" spans="1:18" s="172" customFormat="1" ht="98.25" customHeight="1">
      <c r="A36" s="189">
        <v>33</v>
      </c>
      <c r="B36" s="190" t="s">
        <v>491</v>
      </c>
      <c r="C36" s="193">
        <v>44076</v>
      </c>
      <c r="D36" s="190" t="s">
        <v>496</v>
      </c>
      <c r="E36" s="190" t="s">
        <v>20</v>
      </c>
      <c r="F36" s="183" t="s">
        <v>497</v>
      </c>
      <c r="G36" s="201" t="s">
        <v>260</v>
      </c>
      <c r="H36" s="193">
        <v>44077</v>
      </c>
      <c r="I36" s="193">
        <v>44077</v>
      </c>
      <c r="J36" s="190">
        <v>1</v>
      </c>
      <c r="K36" s="190">
        <v>1</v>
      </c>
      <c r="L36" s="190" t="s">
        <v>13</v>
      </c>
      <c r="M36" s="190" t="s">
        <v>17</v>
      </c>
      <c r="N36" s="190"/>
      <c r="O36" s="190" t="s">
        <v>17</v>
      </c>
      <c r="P36" s="191">
        <v>44077</v>
      </c>
      <c r="Q36" s="205" t="s">
        <v>303</v>
      </c>
      <c r="R36" s="204" t="s">
        <v>404</v>
      </c>
    </row>
    <row r="37" spans="1:18" s="172" customFormat="1" ht="57.75" customHeight="1">
      <c r="A37" s="189">
        <v>34</v>
      </c>
      <c r="B37" s="190" t="s">
        <v>492</v>
      </c>
      <c r="C37" s="193">
        <v>44078</v>
      </c>
      <c r="D37" s="190" t="s">
        <v>179</v>
      </c>
      <c r="E37" s="190" t="s">
        <v>20</v>
      </c>
      <c r="F37" s="183" t="s">
        <v>499</v>
      </c>
      <c r="G37" s="201" t="s">
        <v>260</v>
      </c>
      <c r="H37" s="193">
        <v>44088</v>
      </c>
      <c r="I37" s="193">
        <v>44088</v>
      </c>
      <c r="J37" s="190">
        <v>6</v>
      </c>
      <c r="K37" s="190">
        <v>6</v>
      </c>
      <c r="L37" s="190" t="s">
        <v>13</v>
      </c>
      <c r="M37" s="190" t="s">
        <v>17</v>
      </c>
      <c r="N37" s="190"/>
      <c r="O37" s="190" t="s">
        <v>17</v>
      </c>
      <c r="P37" s="191">
        <v>44088</v>
      </c>
      <c r="Q37" s="205" t="s">
        <v>303</v>
      </c>
      <c r="R37" s="204" t="s">
        <v>404</v>
      </c>
    </row>
    <row r="38" spans="1:25" s="171" customFormat="1" ht="60.75" customHeight="1">
      <c r="A38" s="194">
        <v>35</v>
      </c>
      <c r="B38" s="195" t="s">
        <v>495</v>
      </c>
      <c r="C38" s="196">
        <v>44078</v>
      </c>
      <c r="D38" s="195" t="s">
        <v>500</v>
      </c>
      <c r="E38" s="195" t="s">
        <v>29</v>
      </c>
      <c r="F38" s="188" t="s">
        <v>501</v>
      </c>
      <c r="G38" s="201" t="s">
        <v>260</v>
      </c>
      <c r="H38" s="196">
        <v>44088</v>
      </c>
      <c r="I38" s="196">
        <v>44088</v>
      </c>
      <c r="J38" s="195">
        <v>6</v>
      </c>
      <c r="K38" s="195">
        <v>6</v>
      </c>
      <c r="L38" s="195" t="s">
        <v>13</v>
      </c>
      <c r="M38" s="195" t="s">
        <v>17</v>
      </c>
      <c r="N38" s="195"/>
      <c r="O38" s="195" t="s">
        <v>17</v>
      </c>
      <c r="P38" s="196">
        <v>44088</v>
      </c>
      <c r="Q38" s="206" t="s">
        <v>303</v>
      </c>
      <c r="R38" s="204" t="s">
        <v>404</v>
      </c>
      <c r="S38" s="146"/>
      <c r="T38" s="146"/>
      <c r="U38" s="146"/>
      <c r="V38" s="146"/>
      <c r="W38" s="146"/>
      <c r="X38" s="146"/>
      <c r="Y38" s="146"/>
    </row>
    <row r="39" spans="1:25" s="171" customFormat="1" ht="75.75" customHeight="1">
      <c r="A39" s="194">
        <v>36</v>
      </c>
      <c r="B39" s="195" t="s">
        <v>498</v>
      </c>
      <c r="C39" s="196">
        <v>44082</v>
      </c>
      <c r="D39" s="195" t="s">
        <v>496</v>
      </c>
      <c r="E39" s="195" t="s">
        <v>20</v>
      </c>
      <c r="F39" s="183" t="s">
        <v>502</v>
      </c>
      <c r="G39" s="201" t="s">
        <v>260</v>
      </c>
      <c r="H39" s="196">
        <v>44088</v>
      </c>
      <c r="I39" s="196">
        <v>44088</v>
      </c>
      <c r="J39" s="195">
        <v>4</v>
      </c>
      <c r="K39" s="195">
        <v>4</v>
      </c>
      <c r="L39" s="195" t="s">
        <v>13</v>
      </c>
      <c r="M39" s="195" t="s">
        <v>17</v>
      </c>
      <c r="N39" s="195"/>
      <c r="O39" s="195" t="s">
        <v>17</v>
      </c>
      <c r="P39" s="196">
        <v>44088</v>
      </c>
      <c r="Q39" s="206" t="s">
        <v>303</v>
      </c>
      <c r="R39" s="204" t="s">
        <v>404</v>
      </c>
      <c r="S39" s="165"/>
      <c r="T39" s="165"/>
      <c r="U39" s="165"/>
      <c r="V39" s="165"/>
      <c r="W39" s="165"/>
      <c r="X39" s="165"/>
      <c r="Y39" s="165"/>
    </row>
    <row r="40" spans="1:25" s="177" customFormat="1" ht="165" customHeight="1">
      <c r="A40" s="194">
        <v>37</v>
      </c>
      <c r="B40" s="197" t="s">
        <v>503</v>
      </c>
      <c r="C40" s="198">
        <v>44083</v>
      </c>
      <c r="D40" s="190" t="s">
        <v>504</v>
      </c>
      <c r="E40" s="195" t="s">
        <v>20</v>
      </c>
      <c r="F40" s="183" t="s">
        <v>505</v>
      </c>
      <c r="G40" s="201" t="s">
        <v>260</v>
      </c>
      <c r="H40" s="198">
        <v>44092</v>
      </c>
      <c r="I40" s="198">
        <v>44097</v>
      </c>
      <c r="J40" s="195">
        <v>7</v>
      </c>
      <c r="K40" s="195">
        <v>10</v>
      </c>
      <c r="L40" s="195" t="s">
        <v>13</v>
      </c>
      <c r="M40" s="195" t="s">
        <v>17</v>
      </c>
      <c r="N40" s="195"/>
      <c r="O40" s="195" t="s">
        <v>17</v>
      </c>
      <c r="P40" s="196">
        <v>44097</v>
      </c>
      <c r="Q40" s="207" t="s">
        <v>303</v>
      </c>
      <c r="R40" s="204" t="s">
        <v>404</v>
      </c>
      <c r="S40" s="176"/>
      <c r="T40" s="176"/>
      <c r="U40" s="176"/>
      <c r="V40" s="176"/>
      <c r="W40" s="176"/>
      <c r="X40" s="176"/>
      <c r="Y40" s="176"/>
    </row>
    <row r="41" spans="1:25" s="175" customFormat="1" ht="69" customHeight="1">
      <c r="A41" s="194">
        <v>38</v>
      </c>
      <c r="B41" s="199" t="s">
        <v>506</v>
      </c>
      <c r="C41" s="200">
        <v>44084</v>
      </c>
      <c r="D41" s="190" t="s">
        <v>509</v>
      </c>
      <c r="E41" s="195" t="s">
        <v>29</v>
      </c>
      <c r="F41" s="185" t="s">
        <v>510</v>
      </c>
      <c r="G41" s="201" t="s">
        <v>260</v>
      </c>
      <c r="H41" s="200">
        <v>44097</v>
      </c>
      <c r="I41" s="200">
        <v>44097</v>
      </c>
      <c r="J41" s="195">
        <v>8</v>
      </c>
      <c r="K41" s="195">
        <v>8</v>
      </c>
      <c r="L41" s="190" t="s">
        <v>519</v>
      </c>
      <c r="M41" s="195" t="s">
        <v>17</v>
      </c>
      <c r="N41" s="195"/>
      <c r="O41" s="195" t="s">
        <v>17</v>
      </c>
      <c r="P41" s="196">
        <v>44097</v>
      </c>
      <c r="Q41" s="208" t="s">
        <v>303</v>
      </c>
      <c r="R41" s="204" t="s">
        <v>404</v>
      </c>
      <c r="S41" s="168"/>
      <c r="T41" s="168"/>
      <c r="U41" s="168"/>
      <c r="V41" s="168"/>
      <c r="W41" s="168"/>
      <c r="X41" s="168"/>
      <c r="Y41" s="168"/>
    </row>
    <row r="42" spans="1:25" s="175" customFormat="1" ht="45" customHeight="1">
      <c r="A42" s="194">
        <v>39</v>
      </c>
      <c r="B42" s="199" t="s">
        <v>507</v>
      </c>
      <c r="C42" s="200">
        <v>44090</v>
      </c>
      <c r="D42" s="190" t="s">
        <v>515</v>
      </c>
      <c r="E42" s="195" t="s">
        <v>20</v>
      </c>
      <c r="F42" s="185" t="s">
        <v>516</v>
      </c>
      <c r="G42" s="201" t="s">
        <v>260</v>
      </c>
      <c r="H42" s="200">
        <v>44096</v>
      </c>
      <c r="I42" s="200">
        <v>44097</v>
      </c>
      <c r="J42" s="195">
        <v>4</v>
      </c>
      <c r="K42" s="195">
        <v>5</v>
      </c>
      <c r="L42" s="195" t="s">
        <v>13</v>
      </c>
      <c r="M42" s="195" t="s">
        <v>17</v>
      </c>
      <c r="N42" s="195"/>
      <c r="O42" s="195" t="s">
        <v>17</v>
      </c>
      <c r="P42" s="196">
        <v>44097</v>
      </c>
      <c r="Q42" s="208" t="s">
        <v>303</v>
      </c>
      <c r="R42" s="204" t="s">
        <v>404</v>
      </c>
      <c r="S42" s="168"/>
      <c r="T42" s="168"/>
      <c r="U42" s="168"/>
      <c r="V42" s="168"/>
      <c r="W42" s="168"/>
      <c r="X42" s="168"/>
      <c r="Y42" s="168"/>
    </row>
    <row r="43" spans="1:25" s="175" customFormat="1" ht="90.75" customHeight="1">
      <c r="A43" s="194">
        <v>40</v>
      </c>
      <c r="B43" s="199" t="s">
        <v>508</v>
      </c>
      <c r="C43" s="200">
        <v>44090</v>
      </c>
      <c r="D43" s="190" t="s">
        <v>517</v>
      </c>
      <c r="E43" s="195" t="s">
        <v>20</v>
      </c>
      <c r="F43" s="185" t="s">
        <v>518</v>
      </c>
      <c r="G43" s="201" t="s">
        <v>260</v>
      </c>
      <c r="H43" s="200">
        <v>44097</v>
      </c>
      <c r="I43" s="200">
        <v>44098</v>
      </c>
      <c r="J43" s="195">
        <v>5</v>
      </c>
      <c r="K43" s="195">
        <v>6</v>
      </c>
      <c r="L43" s="190" t="s">
        <v>519</v>
      </c>
      <c r="M43" s="195" t="s">
        <v>17</v>
      </c>
      <c r="N43" s="195"/>
      <c r="O43" s="195" t="s">
        <v>17</v>
      </c>
      <c r="P43" s="196"/>
      <c r="Q43" s="205" t="s">
        <v>303</v>
      </c>
      <c r="R43" s="204" t="s">
        <v>404</v>
      </c>
      <c r="S43" s="168"/>
      <c r="T43" s="168"/>
      <c r="U43" s="168"/>
      <c r="V43" s="168"/>
      <c r="W43" s="168"/>
      <c r="X43" s="168"/>
      <c r="Y43" s="168"/>
    </row>
    <row r="44" spans="1:25" s="175" customFormat="1" ht="114">
      <c r="A44" s="194">
        <v>41</v>
      </c>
      <c r="B44" s="199" t="s">
        <v>511</v>
      </c>
      <c r="C44" s="200">
        <v>44091</v>
      </c>
      <c r="D44" s="190" t="s">
        <v>520</v>
      </c>
      <c r="E44" s="195" t="s">
        <v>20</v>
      </c>
      <c r="F44" s="185" t="s">
        <v>521</v>
      </c>
      <c r="G44" s="201" t="s">
        <v>260</v>
      </c>
      <c r="H44" s="200">
        <v>44098</v>
      </c>
      <c r="I44" s="200">
        <v>44098</v>
      </c>
      <c r="J44" s="195">
        <v>5</v>
      </c>
      <c r="K44" s="195">
        <v>5</v>
      </c>
      <c r="L44" s="195" t="s">
        <v>13</v>
      </c>
      <c r="M44" s="195" t="s">
        <v>17</v>
      </c>
      <c r="N44" s="195"/>
      <c r="O44" s="195" t="s">
        <v>17</v>
      </c>
      <c r="P44" s="196">
        <v>44098</v>
      </c>
      <c r="Q44" s="205" t="s">
        <v>303</v>
      </c>
      <c r="R44" s="204" t="s">
        <v>404</v>
      </c>
      <c r="S44" s="168"/>
      <c r="T44" s="168"/>
      <c r="U44" s="168"/>
      <c r="V44" s="168"/>
      <c r="W44" s="168"/>
      <c r="X44" s="168"/>
      <c r="Y44" s="168"/>
    </row>
    <row r="45" spans="1:25" s="175" customFormat="1" ht="44.25" customHeight="1">
      <c r="A45" s="194">
        <v>42</v>
      </c>
      <c r="B45" s="199" t="s">
        <v>512</v>
      </c>
      <c r="C45" s="200">
        <v>44095</v>
      </c>
      <c r="D45" s="190" t="s">
        <v>515</v>
      </c>
      <c r="E45" s="195" t="s">
        <v>20</v>
      </c>
      <c r="F45" s="185" t="s">
        <v>522</v>
      </c>
      <c r="G45" s="201" t="s">
        <v>260</v>
      </c>
      <c r="H45" s="200">
        <v>44102</v>
      </c>
      <c r="I45" s="200">
        <v>44102</v>
      </c>
      <c r="J45" s="195">
        <v>5</v>
      </c>
      <c r="K45" s="195">
        <v>5</v>
      </c>
      <c r="L45" s="195" t="s">
        <v>13</v>
      </c>
      <c r="M45" s="195" t="s">
        <v>17</v>
      </c>
      <c r="N45" s="195"/>
      <c r="O45" s="195" t="s">
        <v>17</v>
      </c>
      <c r="P45" s="196">
        <v>44102</v>
      </c>
      <c r="Q45" s="205" t="s">
        <v>303</v>
      </c>
      <c r="R45" s="204" t="s">
        <v>404</v>
      </c>
      <c r="S45" s="168"/>
      <c r="T45" s="168"/>
      <c r="U45" s="168"/>
      <c r="V45" s="168"/>
      <c r="W45" s="168"/>
      <c r="X45" s="168"/>
      <c r="Y45" s="168"/>
    </row>
    <row r="46" spans="1:25" s="175" customFormat="1" ht="142.5" customHeight="1">
      <c r="A46" s="194">
        <v>43</v>
      </c>
      <c r="B46" s="199" t="s">
        <v>513</v>
      </c>
      <c r="C46" s="200">
        <v>44098</v>
      </c>
      <c r="D46" s="190" t="s">
        <v>523</v>
      </c>
      <c r="E46" s="195" t="s">
        <v>20</v>
      </c>
      <c r="F46" s="185" t="s">
        <v>524</v>
      </c>
      <c r="G46" s="201" t="s">
        <v>260</v>
      </c>
      <c r="H46" s="200">
        <v>44099</v>
      </c>
      <c r="I46" s="200">
        <v>44099</v>
      </c>
      <c r="J46" s="195">
        <v>1</v>
      </c>
      <c r="K46" s="195">
        <v>1</v>
      </c>
      <c r="L46" s="195" t="s">
        <v>13</v>
      </c>
      <c r="M46" s="195" t="s">
        <v>17</v>
      </c>
      <c r="N46" s="195"/>
      <c r="O46" s="195" t="s">
        <v>17</v>
      </c>
      <c r="P46" s="196">
        <v>44099</v>
      </c>
      <c r="Q46" s="205" t="s">
        <v>303</v>
      </c>
      <c r="R46" s="204" t="s">
        <v>404</v>
      </c>
      <c r="S46" s="168"/>
      <c r="T46" s="168"/>
      <c r="U46" s="168"/>
      <c r="V46" s="168"/>
      <c r="W46" s="168"/>
      <c r="X46" s="168"/>
      <c r="Y46" s="168"/>
    </row>
    <row r="47" spans="1:25" s="175" customFormat="1" ht="114">
      <c r="A47" s="194">
        <v>44</v>
      </c>
      <c r="B47" s="199" t="s">
        <v>514</v>
      </c>
      <c r="C47" s="200">
        <v>44103</v>
      </c>
      <c r="D47" s="190" t="s">
        <v>525</v>
      </c>
      <c r="E47" s="195" t="s">
        <v>29</v>
      </c>
      <c r="F47" s="185" t="s">
        <v>526</v>
      </c>
      <c r="G47" s="201" t="s">
        <v>260</v>
      </c>
      <c r="H47" s="200">
        <v>44109</v>
      </c>
      <c r="I47" s="200">
        <v>44109</v>
      </c>
      <c r="J47" s="195">
        <v>4</v>
      </c>
      <c r="K47" s="195">
        <v>4</v>
      </c>
      <c r="L47" s="195" t="s">
        <v>13</v>
      </c>
      <c r="M47" s="195" t="s">
        <v>17</v>
      </c>
      <c r="N47" s="195"/>
      <c r="O47" s="195" t="s">
        <v>17</v>
      </c>
      <c r="P47" s="196">
        <v>44109</v>
      </c>
      <c r="Q47" s="205" t="s">
        <v>303</v>
      </c>
      <c r="R47" s="204" t="s">
        <v>404</v>
      </c>
      <c r="S47" s="168"/>
      <c r="T47" s="168"/>
      <c r="U47" s="168"/>
      <c r="V47" s="168"/>
      <c r="W47" s="168"/>
      <c r="X47" s="168"/>
      <c r="Y47" s="168"/>
    </row>
    <row r="48" spans="1:25" s="175" customFormat="1" ht="114">
      <c r="A48" s="194">
        <v>45</v>
      </c>
      <c r="B48" s="199" t="s">
        <v>527</v>
      </c>
      <c r="C48" s="200">
        <v>44104</v>
      </c>
      <c r="D48" s="190" t="s">
        <v>528</v>
      </c>
      <c r="E48" s="195" t="s">
        <v>20</v>
      </c>
      <c r="F48" s="185" t="s">
        <v>529</v>
      </c>
      <c r="G48" s="201" t="s">
        <v>260</v>
      </c>
      <c r="H48" s="200">
        <v>44106</v>
      </c>
      <c r="I48" s="200">
        <v>44106</v>
      </c>
      <c r="J48" s="195">
        <v>2</v>
      </c>
      <c r="K48" s="195">
        <v>2</v>
      </c>
      <c r="L48" s="192" t="s">
        <v>519</v>
      </c>
      <c r="M48" s="195" t="s">
        <v>17</v>
      </c>
      <c r="N48" s="195"/>
      <c r="O48" s="195" t="s">
        <v>17</v>
      </c>
      <c r="P48" s="196"/>
      <c r="Q48" s="205" t="s">
        <v>303</v>
      </c>
      <c r="R48" s="204" t="s">
        <v>404</v>
      </c>
      <c r="S48" s="168"/>
      <c r="T48" s="168"/>
      <c r="U48" s="168"/>
      <c r="V48" s="168"/>
      <c r="W48" s="168"/>
      <c r="X48" s="168"/>
      <c r="Y48" s="168"/>
    </row>
    <row r="49" spans="1:25" s="175" customFormat="1" ht="34.5" thickBot="1">
      <c r="A49" s="224">
        <v>46</v>
      </c>
      <c r="B49" s="199" t="s">
        <v>535</v>
      </c>
      <c r="C49" s="225">
        <v>44112</v>
      </c>
      <c r="D49" s="226" t="s">
        <v>559</v>
      </c>
      <c r="E49" s="226" t="s">
        <v>29</v>
      </c>
      <c r="F49" s="227" t="s">
        <v>560</v>
      </c>
      <c r="G49" s="228" t="s">
        <v>561</v>
      </c>
      <c r="H49" s="229">
        <v>44112</v>
      </c>
      <c r="I49" s="229">
        <v>44112</v>
      </c>
      <c r="J49" s="228">
        <v>1</v>
      </c>
      <c r="K49" s="228">
        <v>1</v>
      </c>
      <c r="L49" s="228" t="s">
        <v>13</v>
      </c>
      <c r="M49" s="228" t="s">
        <v>17</v>
      </c>
      <c r="N49" s="228"/>
      <c r="O49" s="228" t="s">
        <v>17</v>
      </c>
      <c r="P49" s="230">
        <v>44112</v>
      </c>
      <c r="Q49" s="231" t="s">
        <v>303</v>
      </c>
      <c r="R49" s="179"/>
      <c r="S49" s="168"/>
      <c r="T49" s="168"/>
      <c r="U49" s="168"/>
      <c r="V49" s="168"/>
      <c r="W49" s="168"/>
      <c r="X49" s="168"/>
      <c r="Y49" s="168"/>
    </row>
    <row r="50" spans="1:18" ht="31.5">
      <c r="A50" s="232">
        <v>47</v>
      </c>
      <c r="B50" s="199" t="s">
        <v>536</v>
      </c>
      <c r="C50" s="239">
        <v>44125</v>
      </c>
      <c r="D50" s="234" t="s">
        <v>515</v>
      </c>
      <c r="E50" s="234" t="s">
        <v>20</v>
      </c>
      <c r="F50" s="235" t="s">
        <v>562</v>
      </c>
      <c r="G50" s="233" t="s">
        <v>563</v>
      </c>
      <c r="H50" s="239">
        <v>44130</v>
      </c>
      <c r="I50" s="239">
        <v>44130</v>
      </c>
      <c r="J50" s="233">
        <v>3</v>
      </c>
      <c r="K50" s="233">
        <v>3</v>
      </c>
      <c r="L50" s="233" t="s">
        <v>13</v>
      </c>
      <c r="M50" s="233" t="s">
        <v>17</v>
      </c>
      <c r="N50" s="233"/>
      <c r="O50" s="233" t="s">
        <v>17</v>
      </c>
      <c r="P50" s="240">
        <v>44130</v>
      </c>
      <c r="Q50" s="237" t="s">
        <v>303</v>
      </c>
      <c r="R50" s="181"/>
    </row>
    <row r="51" spans="1:18" ht="42.75">
      <c r="A51" s="232">
        <v>48</v>
      </c>
      <c r="B51" s="199" t="s">
        <v>537</v>
      </c>
      <c r="C51" s="239">
        <v>44126</v>
      </c>
      <c r="D51" s="241" t="s">
        <v>796</v>
      </c>
      <c r="E51" s="234" t="s">
        <v>29</v>
      </c>
      <c r="F51" s="235" t="s">
        <v>797</v>
      </c>
      <c r="G51" s="233" t="s">
        <v>190</v>
      </c>
      <c r="H51" s="233"/>
      <c r="I51" s="233"/>
      <c r="J51" s="233"/>
      <c r="K51" s="233"/>
      <c r="L51" s="233" t="s">
        <v>13</v>
      </c>
      <c r="M51" s="233" t="s">
        <v>17</v>
      </c>
      <c r="N51" s="233"/>
      <c r="O51" s="233" t="s">
        <v>17</v>
      </c>
      <c r="P51" s="236"/>
      <c r="Q51" s="237" t="s">
        <v>303</v>
      </c>
      <c r="R51" s="181"/>
    </row>
    <row r="52" spans="1:18" ht="31.5">
      <c r="A52" s="232">
        <v>49</v>
      </c>
      <c r="B52" s="199" t="s">
        <v>538</v>
      </c>
      <c r="C52" s="23"/>
      <c r="D52" s="234" t="s">
        <v>798</v>
      </c>
      <c r="E52" s="238" t="s">
        <v>20</v>
      </c>
      <c r="F52" s="235" t="s">
        <v>799</v>
      </c>
      <c r="G52" s="23" t="s">
        <v>190</v>
      </c>
      <c r="H52" s="23"/>
      <c r="I52" s="23"/>
      <c r="J52" s="23"/>
      <c r="K52" s="23"/>
      <c r="L52" s="23"/>
      <c r="M52" s="23"/>
      <c r="N52" s="23"/>
      <c r="O52" s="23"/>
      <c r="P52" s="164"/>
      <c r="Q52" s="237" t="s">
        <v>303</v>
      </c>
      <c r="R52" s="181"/>
    </row>
    <row r="53" spans="1:18" ht="26.25">
      <c r="A53" s="232">
        <v>50</v>
      </c>
      <c r="B53" s="199" t="s">
        <v>539</v>
      </c>
      <c r="C53" s="23"/>
      <c r="D53" s="234" t="s">
        <v>800</v>
      </c>
      <c r="E53" s="238" t="s">
        <v>20</v>
      </c>
      <c r="F53" s="235" t="s">
        <v>801</v>
      </c>
      <c r="G53" s="23"/>
      <c r="H53" s="23"/>
      <c r="I53" s="23"/>
      <c r="J53" s="23"/>
      <c r="K53" s="23"/>
      <c r="L53" s="23"/>
      <c r="M53" s="23"/>
      <c r="N53" s="23"/>
      <c r="O53" s="23"/>
      <c r="P53" s="164"/>
      <c r="Q53" s="237"/>
      <c r="R53" s="181"/>
    </row>
    <row r="54" spans="1:18" ht="31.5">
      <c r="A54" s="232">
        <v>51</v>
      </c>
      <c r="B54" s="199" t="s">
        <v>540</v>
      </c>
      <c r="C54" s="23"/>
      <c r="D54" s="234" t="s">
        <v>802</v>
      </c>
      <c r="E54" s="124" t="s">
        <v>20</v>
      </c>
      <c r="F54" s="235" t="s">
        <v>803</v>
      </c>
      <c r="G54" s="23"/>
      <c r="H54" s="23"/>
      <c r="I54" s="23"/>
      <c r="J54" s="23"/>
      <c r="K54" s="23"/>
      <c r="L54" s="23"/>
      <c r="M54" s="23"/>
      <c r="N54" s="23"/>
      <c r="O54" s="23"/>
      <c r="P54" s="164"/>
      <c r="Q54" s="237"/>
      <c r="R54" s="181"/>
    </row>
    <row r="55" spans="1:18" ht="26.25">
      <c r="A55" s="232">
        <v>52</v>
      </c>
      <c r="B55" s="199" t="s">
        <v>541</v>
      </c>
      <c r="C55" s="23"/>
      <c r="D55" s="234" t="s">
        <v>804</v>
      </c>
      <c r="E55" s="124"/>
      <c r="F55" s="235" t="s">
        <v>805</v>
      </c>
      <c r="G55" s="23"/>
      <c r="H55" s="23"/>
      <c r="I55" s="23"/>
      <c r="J55" s="23"/>
      <c r="K55" s="23"/>
      <c r="L55" s="23"/>
      <c r="M55" s="23"/>
      <c r="N55" s="23"/>
      <c r="O55" s="23"/>
      <c r="P55" s="164"/>
      <c r="Q55" s="237"/>
      <c r="R55" s="181"/>
    </row>
    <row r="56" spans="1:18" ht="26.25">
      <c r="A56" s="232">
        <v>53</v>
      </c>
      <c r="B56" s="199" t="s">
        <v>542</v>
      </c>
      <c r="C56" s="23"/>
      <c r="D56" s="234" t="s">
        <v>806</v>
      </c>
      <c r="E56" s="238"/>
      <c r="F56" s="235" t="s">
        <v>807</v>
      </c>
      <c r="G56" s="23"/>
      <c r="H56" s="23"/>
      <c r="I56" s="23"/>
      <c r="J56" s="23"/>
      <c r="K56" s="23"/>
      <c r="L56" s="23"/>
      <c r="M56" s="23"/>
      <c r="N56" s="23"/>
      <c r="O56" s="23"/>
      <c r="P56" s="164"/>
      <c r="Q56" s="237"/>
      <c r="R56" s="181"/>
    </row>
    <row r="57" spans="1:18" ht="32.25" thickBot="1">
      <c r="A57" s="232">
        <v>54</v>
      </c>
      <c r="B57" s="199" t="s">
        <v>543</v>
      </c>
      <c r="C57" s="23"/>
      <c r="D57" s="234" t="s">
        <v>808</v>
      </c>
      <c r="E57" s="238"/>
      <c r="F57" s="235" t="s">
        <v>809</v>
      </c>
      <c r="G57" s="23"/>
      <c r="H57" s="23"/>
      <c r="I57" s="23"/>
      <c r="J57" s="23"/>
      <c r="K57" s="23"/>
      <c r="L57" s="23"/>
      <c r="M57" s="23"/>
      <c r="N57" s="23"/>
      <c r="O57" s="23"/>
      <c r="P57" s="164"/>
      <c r="Q57" s="237"/>
      <c r="R57" s="181"/>
    </row>
    <row r="58" spans="1:18" ht="43.5" thickBot="1">
      <c r="A58" s="232">
        <v>55</v>
      </c>
      <c r="B58" s="199" t="s">
        <v>544</v>
      </c>
      <c r="C58" s="119"/>
      <c r="D58" s="340" t="s">
        <v>810</v>
      </c>
      <c r="E58" s="339"/>
      <c r="F58" s="338" t="s">
        <v>811</v>
      </c>
      <c r="G58" s="23"/>
      <c r="H58" s="23"/>
      <c r="I58" s="23"/>
      <c r="J58" s="23"/>
      <c r="K58" s="23"/>
      <c r="L58" s="23"/>
      <c r="M58" s="23"/>
      <c r="N58" s="23"/>
      <c r="O58" s="23"/>
      <c r="P58" s="164"/>
      <c r="Q58" s="237"/>
      <c r="R58" s="181"/>
    </row>
    <row r="59" spans="1:18" ht="43.5" thickBot="1">
      <c r="A59" s="232">
        <v>56</v>
      </c>
      <c r="B59" s="199" t="s">
        <v>545</v>
      </c>
      <c r="C59" s="119"/>
      <c r="D59" s="340" t="s">
        <v>812</v>
      </c>
      <c r="E59" s="339"/>
      <c r="F59" s="338" t="s">
        <v>799</v>
      </c>
      <c r="G59" s="23"/>
      <c r="H59" s="23"/>
      <c r="I59" s="23"/>
      <c r="J59" s="23"/>
      <c r="K59" s="23"/>
      <c r="L59" s="23"/>
      <c r="M59" s="23"/>
      <c r="N59" s="23"/>
      <c r="O59" s="23"/>
      <c r="P59" s="164"/>
      <c r="Q59" s="237"/>
      <c r="R59" s="181"/>
    </row>
    <row r="60" spans="1:18" ht="27" thickBot="1">
      <c r="A60" s="232">
        <v>57</v>
      </c>
      <c r="B60" s="199" t="s">
        <v>546</v>
      </c>
      <c r="C60" s="119"/>
      <c r="D60" s="340" t="s">
        <v>813</v>
      </c>
      <c r="E60" s="339"/>
      <c r="F60" s="338" t="s">
        <v>799</v>
      </c>
      <c r="G60" s="23"/>
      <c r="H60" s="23"/>
      <c r="I60" s="23"/>
      <c r="J60" s="23"/>
      <c r="K60" s="23"/>
      <c r="L60" s="23"/>
      <c r="M60" s="23"/>
      <c r="N60" s="23"/>
      <c r="O60" s="23"/>
      <c r="P60" s="164"/>
      <c r="Q60" s="237"/>
      <c r="R60" s="181"/>
    </row>
    <row r="61" spans="1:18" ht="27" thickBot="1">
      <c r="A61" s="232">
        <v>58</v>
      </c>
      <c r="B61" s="199" t="s">
        <v>547</v>
      </c>
      <c r="C61" s="119"/>
      <c r="D61" s="340" t="s">
        <v>814</v>
      </c>
      <c r="E61" s="339"/>
      <c r="F61" s="338" t="s">
        <v>799</v>
      </c>
      <c r="G61" s="23"/>
      <c r="H61" s="23"/>
      <c r="I61" s="23"/>
      <c r="J61" s="23"/>
      <c r="K61" s="23"/>
      <c r="L61" s="23"/>
      <c r="M61" s="23"/>
      <c r="N61" s="23"/>
      <c r="O61" s="23"/>
      <c r="P61" s="164"/>
      <c r="Q61" s="237"/>
      <c r="R61" s="181"/>
    </row>
    <row r="62" spans="1:18" ht="43.5" thickBot="1">
      <c r="A62" s="232">
        <v>59</v>
      </c>
      <c r="B62" s="199" t="s">
        <v>548</v>
      </c>
      <c r="C62" s="119"/>
      <c r="D62" s="340" t="s">
        <v>816</v>
      </c>
      <c r="E62" s="339"/>
      <c r="F62" s="338" t="s">
        <v>799</v>
      </c>
      <c r="G62" s="23"/>
      <c r="H62" s="23"/>
      <c r="I62" s="23"/>
      <c r="J62" s="23"/>
      <c r="K62" s="23"/>
      <c r="L62" s="23"/>
      <c r="M62" s="23"/>
      <c r="N62" s="23"/>
      <c r="O62" s="23"/>
      <c r="P62" s="164"/>
      <c r="Q62" s="237"/>
      <c r="R62" s="181"/>
    </row>
    <row r="63" spans="1:18" ht="43.5" thickBot="1">
      <c r="A63" s="232">
        <v>60</v>
      </c>
      <c r="B63" s="199" t="s">
        <v>549</v>
      </c>
      <c r="C63" s="119"/>
      <c r="D63" s="340" t="s">
        <v>815</v>
      </c>
      <c r="E63" s="339"/>
      <c r="F63" s="338" t="s">
        <v>799</v>
      </c>
      <c r="G63" s="23"/>
      <c r="H63" s="23"/>
      <c r="I63" s="23"/>
      <c r="J63" s="23"/>
      <c r="K63" s="23"/>
      <c r="L63" s="23"/>
      <c r="M63" s="23"/>
      <c r="N63" s="23"/>
      <c r="O63" s="23"/>
      <c r="P63" s="164"/>
      <c r="Q63" s="237"/>
      <c r="R63" s="181"/>
    </row>
    <row r="64" spans="1:18" ht="43.5" thickBot="1">
      <c r="A64" s="232">
        <v>61</v>
      </c>
      <c r="B64" s="199" t="s">
        <v>550</v>
      </c>
      <c r="C64" s="119"/>
      <c r="D64" s="340" t="s">
        <v>817</v>
      </c>
      <c r="E64" s="339"/>
      <c r="F64" s="338" t="s">
        <v>799</v>
      </c>
      <c r="G64" s="23"/>
      <c r="H64" s="23"/>
      <c r="I64" s="23"/>
      <c r="J64" s="23"/>
      <c r="K64" s="23"/>
      <c r="L64" s="23"/>
      <c r="M64" s="23"/>
      <c r="N64" s="23"/>
      <c r="O64" s="23"/>
      <c r="P64" s="164"/>
      <c r="Q64" s="237"/>
      <c r="R64" s="181"/>
    </row>
    <row r="65" spans="1:18" ht="43.5" thickBot="1">
      <c r="A65" s="232">
        <v>62</v>
      </c>
      <c r="B65" s="199" t="s">
        <v>551</v>
      </c>
      <c r="C65" s="119"/>
      <c r="D65" s="340" t="s">
        <v>818</v>
      </c>
      <c r="E65" s="339"/>
      <c r="F65" s="338" t="s">
        <v>799</v>
      </c>
      <c r="G65" s="23"/>
      <c r="H65" s="23"/>
      <c r="I65" s="23"/>
      <c r="J65" s="23"/>
      <c r="K65" s="23"/>
      <c r="L65" s="23"/>
      <c r="M65" s="23"/>
      <c r="N65" s="23"/>
      <c r="O65" s="23"/>
      <c r="P65" s="164"/>
      <c r="Q65" s="237"/>
      <c r="R65" s="181"/>
    </row>
    <row r="66" spans="1:18" ht="43.5" thickBot="1">
      <c r="A66" s="232">
        <v>63</v>
      </c>
      <c r="B66" s="199" t="s">
        <v>552</v>
      </c>
      <c r="C66" s="119"/>
      <c r="D66" s="340" t="s">
        <v>661</v>
      </c>
      <c r="E66" s="339"/>
      <c r="F66" s="338" t="s">
        <v>819</v>
      </c>
      <c r="G66" s="23"/>
      <c r="H66" s="23"/>
      <c r="I66" s="23"/>
      <c r="J66" s="23"/>
      <c r="K66" s="23"/>
      <c r="L66" s="23"/>
      <c r="M66" s="23"/>
      <c r="N66" s="23"/>
      <c r="O66" s="23"/>
      <c r="P66" s="164"/>
      <c r="Q66" s="237"/>
      <c r="R66" s="181"/>
    </row>
    <row r="67" spans="1:18" ht="42.75" thickBot="1">
      <c r="A67" s="232">
        <v>64</v>
      </c>
      <c r="B67" s="199" t="s">
        <v>553</v>
      </c>
      <c r="C67" s="119"/>
      <c r="D67" s="341" t="s">
        <v>820</v>
      </c>
      <c r="E67" s="339"/>
      <c r="F67" s="338" t="s">
        <v>819</v>
      </c>
      <c r="G67" s="23"/>
      <c r="H67" s="23"/>
      <c r="I67" s="23"/>
      <c r="J67" s="23"/>
      <c r="K67" s="23"/>
      <c r="L67" s="23"/>
      <c r="M67" s="23"/>
      <c r="N67" s="23"/>
      <c r="O67" s="23"/>
      <c r="P67" s="164"/>
      <c r="Q67" s="237"/>
      <c r="R67" s="181"/>
    </row>
    <row r="68" spans="1:18" ht="43.5" thickBot="1">
      <c r="A68" s="232">
        <v>65</v>
      </c>
      <c r="B68" s="199" t="s">
        <v>554</v>
      </c>
      <c r="C68" s="119"/>
      <c r="D68" s="340" t="s">
        <v>821</v>
      </c>
      <c r="E68" s="339"/>
      <c r="F68" s="338" t="s">
        <v>819</v>
      </c>
      <c r="G68" s="23"/>
      <c r="H68" s="23"/>
      <c r="I68" s="23"/>
      <c r="J68" s="23"/>
      <c r="K68" s="23"/>
      <c r="L68" s="23"/>
      <c r="M68" s="23"/>
      <c r="N68" s="23"/>
      <c r="O68" s="23"/>
      <c r="P68" s="164"/>
      <c r="Q68" s="237"/>
      <c r="R68" s="181"/>
    </row>
    <row r="69" spans="1:18" ht="27" thickBot="1">
      <c r="A69" s="232">
        <v>66</v>
      </c>
      <c r="B69" s="199" t="s">
        <v>555</v>
      </c>
      <c r="C69" s="119"/>
      <c r="D69" s="340" t="s">
        <v>822</v>
      </c>
      <c r="E69" s="339"/>
      <c r="F69" s="338" t="s">
        <v>823</v>
      </c>
      <c r="G69" s="23"/>
      <c r="H69" s="23"/>
      <c r="I69" s="23"/>
      <c r="J69" s="23"/>
      <c r="K69" s="23"/>
      <c r="L69" s="23"/>
      <c r="M69" s="23"/>
      <c r="N69" s="23"/>
      <c r="O69" s="23"/>
      <c r="P69" s="164"/>
      <c r="Q69" s="237"/>
      <c r="R69" s="181"/>
    </row>
    <row r="70" spans="1:18" ht="43.5" thickBot="1">
      <c r="A70" s="232">
        <v>67</v>
      </c>
      <c r="B70" s="199" t="s">
        <v>556</v>
      </c>
      <c r="C70" s="119"/>
      <c r="D70" s="340" t="s">
        <v>824</v>
      </c>
      <c r="E70" s="339"/>
      <c r="F70" s="338" t="s">
        <v>799</v>
      </c>
      <c r="G70" s="23"/>
      <c r="H70" s="23"/>
      <c r="I70" s="23"/>
      <c r="J70" s="23"/>
      <c r="K70" s="23"/>
      <c r="L70" s="23"/>
      <c r="M70" s="23"/>
      <c r="N70" s="23"/>
      <c r="O70" s="23"/>
      <c r="P70" s="164"/>
      <c r="Q70" s="237"/>
      <c r="R70" s="181"/>
    </row>
    <row r="71" spans="1:18" ht="27" thickBot="1">
      <c r="A71" s="232">
        <v>68</v>
      </c>
      <c r="B71" s="199" t="s">
        <v>557</v>
      </c>
      <c r="C71" s="119"/>
      <c r="D71" s="340" t="s">
        <v>481</v>
      </c>
      <c r="E71" s="339"/>
      <c r="F71" s="337" t="s">
        <v>825</v>
      </c>
      <c r="G71" s="23"/>
      <c r="H71" s="23"/>
      <c r="I71" s="23"/>
      <c r="J71" s="23"/>
      <c r="K71" s="23"/>
      <c r="L71" s="23"/>
      <c r="M71" s="23"/>
      <c r="N71" s="23"/>
      <c r="O71" s="23"/>
      <c r="P71" s="164"/>
      <c r="Q71" s="237"/>
      <c r="R71" s="181"/>
    </row>
    <row r="72" spans="1:18" ht="27" thickBot="1">
      <c r="A72" s="232">
        <v>69</v>
      </c>
      <c r="B72" s="199" t="s">
        <v>558</v>
      </c>
      <c r="C72" s="119"/>
      <c r="D72" s="340" t="s">
        <v>515</v>
      </c>
      <c r="E72" s="339"/>
      <c r="F72" s="338" t="s">
        <v>826</v>
      </c>
      <c r="G72" s="23"/>
      <c r="H72" s="23"/>
      <c r="I72" s="23"/>
      <c r="J72" s="23"/>
      <c r="K72" s="23"/>
      <c r="L72" s="23"/>
      <c r="M72" s="23"/>
      <c r="N72" s="23"/>
      <c r="O72" s="23"/>
      <c r="P72" s="164"/>
      <c r="Q72" s="237"/>
      <c r="R72" s="181"/>
    </row>
    <row r="73" spans="1:18" ht="15.75">
      <c r="A73" s="145"/>
      <c r="B73" s="145"/>
      <c r="C73" s="23"/>
      <c r="D73" s="238"/>
      <c r="E73" s="238"/>
      <c r="F73" s="235"/>
      <c r="G73" s="23"/>
      <c r="H73" s="23"/>
      <c r="I73" s="23"/>
      <c r="J73" s="23"/>
      <c r="K73" s="23"/>
      <c r="L73" s="23"/>
      <c r="M73" s="23"/>
      <c r="N73" s="23"/>
      <c r="O73" s="23"/>
      <c r="P73" s="164"/>
      <c r="Q73" s="237"/>
      <c r="R73" s="181"/>
    </row>
    <row r="74" spans="6:18" ht="15.75">
      <c r="F74" s="178"/>
      <c r="Q74" s="180"/>
      <c r="R74" s="181"/>
    </row>
    <row r="75" spans="6:18" ht="15.75">
      <c r="F75" s="178"/>
      <c r="Q75" s="180"/>
      <c r="R75" s="181"/>
    </row>
    <row r="76" spans="6:18" ht="15.75">
      <c r="F76" s="178"/>
      <c r="Q76" s="180"/>
      <c r="R76" s="181"/>
    </row>
    <row r="77" spans="6:18" ht="15.75">
      <c r="F77" s="178"/>
      <c r="Q77" s="180"/>
      <c r="R77" s="181"/>
    </row>
    <row r="78" spans="6:18" ht="15.75">
      <c r="F78" s="178"/>
      <c r="Q78" s="180"/>
      <c r="R78" s="181"/>
    </row>
    <row r="79" spans="6:18" ht="15.75">
      <c r="F79" s="178"/>
      <c r="Q79" s="180"/>
      <c r="R79" s="181"/>
    </row>
    <row r="80" spans="6:18" ht="15.75">
      <c r="F80" s="178"/>
      <c r="Q80" s="180"/>
      <c r="R80" s="181"/>
    </row>
    <row r="81" spans="6:18" ht="15.75">
      <c r="F81" s="178"/>
      <c r="Q81" s="180"/>
      <c r="R81" s="181"/>
    </row>
    <row r="82" spans="6:18" ht="15.75">
      <c r="F82" s="178"/>
      <c r="Q82" s="180"/>
      <c r="R82" s="181"/>
    </row>
    <row r="83" spans="6:18" ht="15.75">
      <c r="F83" s="178"/>
      <c r="Q83" s="180"/>
      <c r="R83" s="181"/>
    </row>
    <row r="84" spans="6:18" ht="15.75">
      <c r="F84" s="178"/>
      <c r="Q84" s="180"/>
      <c r="R84" s="181"/>
    </row>
    <row r="85" spans="6:18" ht="15.75">
      <c r="F85" s="178"/>
      <c r="Q85" s="180"/>
      <c r="R85" s="181"/>
    </row>
    <row r="86" spans="6:18" ht="15.75">
      <c r="F86" s="178"/>
      <c r="Q86" s="180"/>
      <c r="R86" s="181"/>
    </row>
    <row r="87" spans="6:18" ht="15.75">
      <c r="F87" s="178"/>
      <c r="Q87" s="180"/>
      <c r="R87" s="181"/>
    </row>
    <row r="88" spans="6:18" ht="15.75">
      <c r="F88" s="178"/>
      <c r="Q88" s="180"/>
      <c r="R88" s="181"/>
    </row>
    <row r="89" spans="6:18" ht="15.75">
      <c r="F89" s="178"/>
      <c r="Q89" s="180"/>
      <c r="R89" s="181"/>
    </row>
    <row r="90" spans="6:18" ht="15.75">
      <c r="F90" s="178"/>
      <c r="Q90" s="180"/>
      <c r="R90" s="181"/>
    </row>
    <row r="91" spans="6:18" ht="15.75">
      <c r="F91" s="178"/>
      <c r="Q91" s="180"/>
      <c r="R91" s="181"/>
    </row>
    <row r="92" spans="6:18" ht="15.75">
      <c r="F92" s="178"/>
      <c r="Q92" s="180"/>
      <c r="R92" s="181"/>
    </row>
    <row r="93" spans="6:18" ht="15.75">
      <c r="F93" s="178"/>
      <c r="Q93" s="180"/>
      <c r="R93" s="181"/>
    </row>
    <row r="94" spans="6:18" ht="15.75">
      <c r="F94" s="178"/>
      <c r="Q94" s="180"/>
      <c r="R94" s="181"/>
    </row>
    <row r="95" spans="6:18" ht="15.75">
      <c r="F95" s="178"/>
      <c r="Q95" s="180"/>
      <c r="R95" s="181"/>
    </row>
    <row r="96" spans="6:18" ht="15.75">
      <c r="F96" s="178"/>
      <c r="Q96" s="180"/>
      <c r="R96" s="181"/>
    </row>
    <row r="97" spans="6:18" ht="15.75">
      <c r="F97" s="178"/>
      <c r="Q97" s="180"/>
      <c r="R97" s="181"/>
    </row>
    <row r="98" spans="6:18" ht="15.75">
      <c r="F98" s="178"/>
      <c r="Q98" s="180"/>
      <c r="R98" s="181"/>
    </row>
    <row r="99" spans="6:18" ht="15.75">
      <c r="F99" s="178"/>
      <c r="Q99" s="180"/>
      <c r="R99" s="181"/>
    </row>
    <row r="100" spans="6:18" ht="15.75">
      <c r="F100" s="178"/>
      <c r="Q100" s="180"/>
      <c r="R100" s="181"/>
    </row>
    <row r="101" spans="6:18" ht="15.75">
      <c r="F101" s="178"/>
      <c r="Q101" s="180"/>
      <c r="R101" s="181"/>
    </row>
    <row r="102" spans="6:18" ht="15.75">
      <c r="F102" s="178"/>
      <c r="Q102" s="180"/>
      <c r="R102" s="181"/>
    </row>
    <row r="103" spans="6:18" ht="15.75">
      <c r="F103" s="178"/>
      <c r="Q103" s="180"/>
      <c r="R103" s="181"/>
    </row>
    <row r="104" spans="6:18" ht="15.75">
      <c r="F104" s="178"/>
      <c r="Q104" s="180"/>
      <c r="R104" s="181"/>
    </row>
    <row r="105" spans="6:18" ht="15.75">
      <c r="F105" s="178"/>
      <c r="Q105" s="180"/>
      <c r="R105" s="181"/>
    </row>
    <row r="106" spans="6:18" ht="15.75">
      <c r="F106" s="178"/>
      <c r="Q106" s="180"/>
      <c r="R106" s="181"/>
    </row>
    <row r="107" spans="6:18" ht="15.75">
      <c r="F107" s="178"/>
      <c r="Q107" s="180"/>
      <c r="R107" s="181"/>
    </row>
    <row r="108" spans="6:18" ht="15.75">
      <c r="F108" s="178"/>
      <c r="Q108" s="180"/>
      <c r="R108" s="181"/>
    </row>
    <row r="109" spans="6:18" ht="15.75">
      <c r="F109" s="178"/>
      <c r="Q109" s="180"/>
      <c r="R109" s="181"/>
    </row>
    <row r="110" spans="6:18" ht="15.75">
      <c r="F110" s="178"/>
      <c r="Q110" s="180"/>
      <c r="R110" s="181"/>
    </row>
    <row r="111" spans="6:18" ht="15.75">
      <c r="F111" s="178"/>
      <c r="Q111" s="180"/>
      <c r="R111" s="181"/>
    </row>
    <row r="112" spans="6:18" ht="15.75">
      <c r="F112" s="178"/>
      <c r="Q112" s="180"/>
      <c r="R112" s="181"/>
    </row>
    <row r="113" spans="6:18" ht="15.75">
      <c r="F113" s="178"/>
      <c r="Q113" s="180"/>
      <c r="R113" s="181"/>
    </row>
    <row r="114" spans="6:18" ht="15.75">
      <c r="F114" s="178"/>
      <c r="Q114" s="180"/>
      <c r="R114" s="181"/>
    </row>
    <row r="115" spans="6:18" ht="15.75">
      <c r="F115" s="178"/>
      <c r="Q115" s="180"/>
      <c r="R115" s="181"/>
    </row>
    <row r="116" spans="6:18" ht="15.75">
      <c r="F116" s="178"/>
      <c r="Q116" s="180"/>
      <c r="R116" s="181"/>
    </row>
    <row r="117" spans="6:18" ht="15.75">
      <c r="F117" s="178"/>
      <c r="Q117" s="180"/>
      <c r="R117" s="181"/>
    </row>
    <row r="118" spans="6:18" ht="15.75">
      <c r="F118" s="178"/>
      <c r="Q118" s="180"/>
      <c r="R118" s="181"/>
    </row>
    <row r="119" spans="6:18" ht="15.75">
      <c r="F119" s="178"/>
      <c r="Q119" s="180"/>
      <c r="R119" s="181"/>
    </row>
    <row r="120" spans="6:18" ht="15.75">
      <c r="F120" s="178"/>
      <c r="Q120" s="180"/>
      <c r="R120" s="181"/>
    </row>
    <row r="121" spans="6:18" ht="15.75">
      <c r="F121" s="178"/>
      <c r="Q121" s="180"/>
      <c r="R121" s="181"/>
    </row>
    <row r="122" spans="6:18" ht="15.75">
      <c r="F122" s="178"/>
      <c r="Q122" s="180"/>
      <c r="R122" s="181"/>
    </row>
    <row r="123" spans="6:18" ht="15.75">
      <c r="F123" s="178"/>
      <c r="Q123" s="180"/>
      <c r="R123" s="181"/>
    </row>
    <row r="124" spans="6:18" ht="15.75">
      <c r="F124" s="178"/>
      <c r="Q124" s="180"/>
      <c r="R124" s="181"/>
    </row>
    <row r="125" spans="6:18" ht="15.75">
      <c r="F125" s="178"/>
      <c r="Q125" s="180"/>
      <c r="R125" s="181"/>
    </row>
    <row r="126" spans="6:18" ht="15.75">
      <c r="F126" s="178"/>
      <c r="Q126" s="180"/>
      <c r="R126" s="181"/>
    </row>
    <row r="127" spans="6:18" ht="15.75">
      <c r="F127" s="178"/>
      <c r="Q127" s="180"/>
      <c r="R127" s="181"/>
    </row>
    <row r="128" spans="6:18" ht="15.75">
      <c r="F128" s="178"/>
      <c r="Q128" s="180"/>
      <c r="R128" s="181"/>
    </row>
    <row r="129" spans="6:18" ht="15.75">
      <c r="F129" s="178"/>
      <c r="Q129" s="180"/>
      <c r="R129" s="181"/>
    </row>
    <row r="130" spans="6:18" ht="15.75">
      <c r="F130" s="178"/>
      <c r="Q130" s="180"/>
      <c r="R130" s="181"/>
    </row>
    <row r="131" spans="6:18" ht="15.75">
      <c r="F131" s="178"/>
      <c r="Q131" s="180"/>
      <c r="R131" s="181"/>
    </row>
    <row r="132" spans="6:18" ht="15.75">
      <c r="F132" s="178"/>
      <c r="Q132" s="180"/>
      <c r="R132" s="181"/>
    </row>
    <row r="133" spans="6:18" ht="15.75">
      <c r="F133" s="178"/>
      <c r="Q133" s="180"/>
      <c r="R133" s="181"/>
    </row>
    <row r="134" spans="6:18" ht="15.75">
      <c r="F134" s="178"/>
      <c r="Q134" s="180"/>
      <c r="R134" s="181"/>
    </row>
    <row r="135" spans="6:18" ht="15.75">
      <c r="F135" s="178"/>
      <c r="Q135" s="180"/>
      <c r="R135" s="181"/>
    </row>
    <row r="136" spans="6:18" ht="15.75">
      <c r="F136" s="178"/>
      <c r="Q136" s="180"/>
      <c r="R136" s="181"/>
    </row>
    <row r="137" spans="6:18" ht="15.75">
      <c r="F137" s="178"/>
      <c r="Q137" s="180"/>
      <c r="R137" s="181"/>
    </row>
    <row r="138" spans="6:18" ht="15.75">
      <c r="F138" s="178"/>
      <c r="Q138" s="180"/>
      <c r="R138" s="181"/>
    </row>
    <row r="139" spans="6:18" ht="15.75">
      <c r="F139" s="178"/>
      <c r="Q139" s="180"/>
      <c r="R139" s="181"/>
    </row>
    <row r="140" spans="6:18" ht="15.75">
      <c r="F140" s="178"/>
      <c r="Q140" s="180"/>
      <c r="R140" s="181"/>
    </row>
    <row r="141" spans="6:18" ht="15.75">
      <c r="F141" s="178"/>
      <c r="Q141" s="180"/>
      <c r="R141" s="181"/>
    </row>
    <row r="142" spans="6:18" ht="15.75">
      <c r="F142" s="178"/>
      <c r="Q142" s="180"/>
      <c r="R142" s="181"/>
    </row>
    <row r="143" ht="15.75">
      <c r="F143" s="178"/>
    </row>
    <row r="144" ht="15.75">
      <c r="F144" s="178"/>
    </row>
    <row r="145" ht="15.75">
      <c r="F145" s="178"/>
    </row>
    <row r="146" ht="15.75">
      <c r="F146" s="178"/>
    </row>
    <row r="147" ht="15.75">
      <c r="F147" s="178"/>
    </row>
    <row r="148" ht="15.75">
      <c r="F148" s="178"/>
    </row>
    <row r="149" ht="15.75">
      <c r="F149" s="178"/>
    </row>
    <row r="150" ht="15.75">
      <c r="F150" s="178"/>
    </row>
  </sheetData>
  <sheetProtection/>
  <mergeCells count="2">
    <mergeCell ref="A1:R1"/>
    <mergeCell ref="A2:R2"/>
  </mergeCells>
  <printOptions horizontalCentered="1" verticalCentered="1"/>
  <pageMargins left="0.25" right="0.25" top="0.75" bottom="0.75" header="0.3" footer="0.3"/>
  <pageSetup fitToHeight="0" fitToWidth="1" horizontalDpi="600" verticalDpi="600" orientation="landscape" paperSize="5" scale="32" r:id="rId1"/>
</worksheet>
</file>

<file path=xl/worksheets/sheet8.xml><?xml version="1.0" encoding="utf-8"?>
<worksheet xmlns="http://schemas.openxmlformats.org/spreadsheetml/2006/main" xmlns:r="http://schemas.openxmlformats.org/officeDocument/2006/relationships">
  <sheetPr>
    <pageSetUpPr fitToPage="1"/>
  </sheetPr>
  <dimension ref="A1:Z142"/>
  <sheetViews>
    <sheetView zoomScale="60" zoomScaleNormal="60" zoomScalePageLayoutView="0" workbookViewId="0" topLeftCell="H1">
      <pane ySplit="3" topLeftCell="A69" activePane="bottomLeft" state="frozen"/>
      <selection pane="topLeft" activeCell="F1" sqref="F1"/>
      <selection pane="bottomLeft" activeCell="G71" sqref="G71"/>
    </sheetView>
  </sheetViews>
  <sheetFormatPr defaultColWidth="11.421875" defaultRowHeight="15"/>
  <cols>
    <col min="1" max="1" width="8.8515625" style="146" customWidth="1"/>
    <col min="2" max="2" width="22.7109375" style="146" customWidth="1"/>
    <col min="3" max="3" width="25.140625" style="0" bestFit="1" customWidth="1"/>
    <col min="4" max="4" width="33.7109375" style="267" bestFit="1" customWidth="1"/>
    <col min="5" max="5" width="34.140625" style="182" customWidth="1"/>
    <col min="6" max="6" width="15.28125" style="182" bestFit="1" customWidth="1"/>
    <col min="7" max="7" width="141.00390625" style="264" customWidth="1"/>
    <col min="8" max="8" width="26.7109375" style="0" customWidth="1"/>
    <col min="9" max="9" width="25.140625" style="0" bestFit="1" customWidth="1"/>
    <col min="10" max="10" width="28.00390625" style="0" customWidth="1"/>
    <col min="11" max="11" width="23.00390625" style="0" customWidth="1"/>
    <col min="12" max="12" width="24.00390625" style="0" customWidth="1"/>
    <col min="13" max="13" width="23.00390625" style="0" bestFit="1" customWidth="1"/>
    <col min="14" max="14" width="17.7109375" style="0" customWidth="1"/>
    <col min="15" max="15" width="22.7109375" style="0" bestFit="1" customWidth="1"/>
    <col min="16" max="16" width="15.57421875" style="0" bestFit="1" customWidth="1"/>
    <col min="17" max="17" width="25.140625" style="165" bestFit="1" customWidth="1"/>
    <col min="18" max="18" width="24.140625" style="159" bestFit="1" customWidth="1"/>
    <col min="19" max="19" width="30.57421875" style="173" customWidth="1"/>
    <col min="20" max="26" width="11.421875" style="165" customWidth="1"/>
  </cols>
  <sheetData>
    <row r="1" spans="1:19" ht="26.25">
      <c r="A1" s="412" t="s">
        <v>411</v>
      </c>
      <c r="B1" s="413"/>
      <c r="C1" s="413"/>
      <c r="D1" s="413"/>
      <c r="E1" s="413"/>
      <c r="F1" s="413"/>
      <c r="G1" s="413"/>
      <c r="H1" s="413"/>
      <c r="I1" s="413"/>
      <c r="J1" s="413"/>
      <c r="K1" s="413"/>
      <c r="L1" s="413"/>
      <c r="M1" s="413"/>
      <c r="N1" s="413"/>
      <c r="O1" s="413"/>
      <c r="P1" s="413"/>
      <c r="Q1" s="413"/>
      <c r="R1" s="413"/>
      <c r="S1" s="414"/>
    </row>
    <row r="2" spans="1:19" ht="26.25">
      <c r="A2" s="415" t="s">
        <v>564</v>
      </c>
      <c r="B2" s="416"/>
      <c r="C2" s="416"/>
      <c r="D2" s="416"/>
      <c r="E2" s="416"/>
      <c r="F2" s="416"/>
      <c r="G2" s="416"/>
      <c r="H2" s="416"/>
      <c r="I2" s="416"/>
      <c r="J2" s="416"/>
      <c r="K2" s="416"/>
      <c r="L2" s="416"/>
      <c r="M2" s="416"/>
      <c r="N2" s="416"/>
      <c r="O2" s="416"/>
      <c r="P2" s="416"/>
      <c r="Q2" s="416"/>
      <c r="R2" s="416"/>
      <c r="S2" s="417"/>
    </row>
    <row r="3" spans="1:26" s="217" customFormat="1" ht="224.25" customHeight="1">
      <c r="A3" s="214" t="s">
        <v>0</v>
      </c>
      <c r="B3" s="215" t="s">
        <v>8</v>
      </c>
      <c r="C3" s="215" t="s">
        <v>1</v>
      </c>
      <c r="D3" s="215" t="s">
        <v>3</v>
      </c>
      <c r="E3" s="215" t="s">
        <v>648</v>
      </c>
      <c r="F3" s="215" t="s">
        <v>18</v>
      </c>
      <c r="G3" s="256" t="s">
        <v>2</v>
      </c>
      <c r="H3" s="209" t="s">
        <v>312</v>
      </c>
      <c r="I3" s="210" t="s">
        <v>7</v>
      </c>
      <c r="J3" s="211" t="s">
        <v>6</v>
      </c>
      <c r="K3" s="212" t="s">
        <v>16</v>
      </c>
      <c r="L3" s="211" t="s">
        <v>15</v>
      </c>
      <c r="M3" s="209" t="s">
        <v>311</v>
      </c>
      <c r="N3" s="209" t="s">
        <v>310</v>
      </c>
      <c r="O3" s="209" t="s">
        <v>9</v>
      </c>
      <c r="P3" s="209" t="s">
        <v>309</v>
      </c>
      <c r="Q3" s="209" t="s">
        <v>46</v>
      </c>
      <c r="R3" s="209" t="s">
        <v>47</v>
      </c>
      <c r="S3" s="213" t="s">
        <v>114</v>
      </c>
      <c r="T3" s="216"/>
      <c r="U3" s="216"/>
      <c r="V3" s="216"/>
      <c r="W3" s="216"/>
      <c r="X3" s="216"/>
      <c r="Y3" s="216"/>
      <c r="Z3" s="216"/>
    </row>
    <row r="4" spans="1:26" s="168" customFormat="1" ht="118.5" customHeight="1">
      <c r="A4" s="189">
        <v>1</v>
      </c>
      <c r="B4" s="190" t="s">
        <v>565</v>
      </c>
      <c r="C4" s="191">
        <v>44201</v>
      </c>
      <c r="D4" s="190" t="s">
        <v>566</v>
      </c>
      <c r="E4" s="190" t="s">
        <v>649</v>
      </c>
      <c r="F4" s="190" t="s">
        <v>752</v>
      </c>
      <c r="G4" s="257" t="s">
        <v>567</v>
      </c>
      <c r="H4" s="190" t="s">
        <v>260</v>
      </c>
      <c r="I4" s="191">
        <v>44207</v>
      </c>
      <c r="J4" s="191">
        <v>44207</v>
      </c>
      <c r="K4" s="190">
        <v>4</v>
      </c>
      <c r="L4" s="190">
        <v>4</v>
      </c>
      <c r="M4" s="190" t="s">
        <v>264</v>
      </c>
      <c r="N4" s="190" t="s">
        <v>17</v>
      </c>
      <c r="O4" s="190"/>
      <c r="P4" s="190" t="s">
        <v>17</v>
      </c>
      <c r="Q4" s="191">
        <v>44207</v>
      </c>
      <c r="R4" s="202" t="s">
        <v>299</v>
      </c>
      <c r="S4" s="203"/>
      <c r="T4" s="165"/>
      <c r="U4" s="165"/>
      <c r="V4" s="165"/>
      <c r="W4" s="165"/>
      <c r="X4" s="165"/>
      <c r="Y4" s="165"/>
      <c r="Z4" s="165"/>
    </row>
    <row r="5" spans="1:19" s="165" customFormat="1" ht="52.5">
      <c r="A5" s="189">
        <v>2</v>
      </c>
      <c r="B5" s="190" t="s">
        <v>568</v>
      </c>
      <c r="C5" s="191">
        <v>44210</v>
      </c>
      <c r="D5" s="190" t="s">
        <v>573</v>
      </c>
      <c r="E5" s="190" t="s">
        <v>650</v>
      </c>
      <c r="F5" s="190" t="s">
        <v>753</v>
      </c>
      <c r="G5" s="257" t="s">
        <v>574</v>
      </c>
      <c r="H5" s="190" t="s">
        <v>260</v>
      </c>
      <c r="I5" s="191">
        <v>44218</v>
      </c>
      <c r="J5" s="191">
        <v>44218</v>
      </c>
      <c r="K5" s="190">
        <v>6</v>
      </c>
      <c r="L5" s="190">
        <v>6</v>
      </c>
      <c r="M5" s="190" t="s">
        <v>264</v>
      </c>
      <c r="N5" s="190" t="s">
        <v>17</v>
      </c>
      <c r="O5" s="190"/>
      <c r="P5" s="190" t="s">
        <v>17</v>
      </c>
      <c r="Q5" s="191">
        <v>44218</v>
      </c>
      <c r="R5" s="202" t="s">
        <v>299</v>
      </c>
      <c r="S5" s="203"/>
    </row>
    <row r="6" spans="1:26" s="168" customFormat="1" ht="52.5">
      <c r="A6" s="189">
        <v>3</v>
      </c>
      <c r="B6" s="190" t="s">
        <v>569</v>
      </c>
      <c r="C6" s="191">
        <v>44215</v>
      </c>
      <c r="D6" s="190" t="s">
        <v>575</v>
      </c>
      <c r="E6" s="190" t="s">
        <v>650</v>
      </c>
      <c r="F6" s="190" t="s">
        <v>752</v>
      </c>
      <c r="G6" s="257" t="s">
        <v>576</v>
      </c>
      <c r="H6" s="190" t="s">
        <v>260</v>
      </c>
      <c r="I6" s="191">
        <v>44222</v>
      </c>
      <c r="J6" s="191">
        <v>44222</v>
      </c>
      <c r="K6" s="190">
        <v>5</v>
      </c>
      <c r="L6" s="190">
        <v>5</v>
      </c>
      <c r="M6" s="190" t="s">
        <v>264</v>
      </c>
      <c r="N6" s="190" t="s">
        <v>17</v>
      </c>
      <c r="O6" s="190"/>
      <c r="P6" s="190" t="s">
        <v>17</v>
      </c>
      <c r="Q6" s="191">
        <v>44222</v>
      </c>
      <c r="R6" s="202" t="s">
        <v>299</v>
      </c>
      <c r="S6" s="203"/>
      <c r="T6" s="165"/>
      <c r="U6" s="165"/>
      <c r="V6" s="165"/>
      <c r="W6" s="165"/>
      <c r="X6" s="165"/>
      <c r="Y6" s="165"/>
      <c r="Z6" s="165"/>
    </row>
    <row r="7" spans="1:26" s="168" customFormat="1" ht="39">
      <c r="A7" s="189">
        <v>4</v>
      </c>
      <c r="B7" s="190" t="s">
        <v>570</v>
      </c>
      <c r="C7" s="191">
        <v>44221</v>
      </c>
      <c r="D7" s="190" t="s">
        <v>577</v>
      </c>
      <c r="E7" s="190" t="s">
        <v>649</v>
      </c>
      <c r="F7" s="190" t="s">
        <v>752</v>
      </c>
      <c r="G7" s="257" t="s">
        <v>578</v>
      </c>
      <c r="H7" s="190" t="s">
        <v>260</v>
      </c>
      <c r="I7" s="191">
        <v>44228</v>
      </c>
      <c r="J7" s="191">
        <v>44228</v>
      </c>
      <c r="K7" s="190">
        <v>5</v>
      </c>
      <c r="L7" s="190">
        <v>5</v>
      </c>
      <c r="M7" s="190" t="s">
        <v>264</v>
      </c>
      <c r="N7" s="190" t="s">
        <v>17</v>
      </c>
      <c r="O7" s="190"/>
      <c r="P7" s="190" t="s">
        <v>17</v>
      </c>
      <c r="Q7" s="191">
        <v>44228</v>
      </c>
      <c r="R7" s="202" t="s">
        <v>299</v>
      </c>
      <c r="S7" s="203"/>
      <c r="T7" s="165"/>
      <c r="U7" s="165"/>
      <c r="V7" s="165"/>
      <c r="W7" s="165"/>
      <c r="X7" s="165"/>
      <c r="Y7" s="165"/>
      <c r="Z7" s="165"/>
    </row>
    <row r="8" spans="1:26" s="168" customFormat="1" ht="54" customHeight="1">
      <c r="A8" s="189">
        <v>5</v>
      </c>
      <c r="B8" s="190" t="s">
        <v>571</v>
      </c>
      <c r="C8" s="191">
        <v>44231</v>
      </c>
      <c r="D8" s="190" t="s">
        <v>579</v>
      </c>
      <c r="E8" s="190" t="s">
        <v>649</v>
      </c>
      <c r="F8" s="190" t="s">
        <v>752</v>
      </c>
      <c r="G8" s="258" t="s">
        <v>580</v>
      </c>
      <c r="H8" s="190" t="s">
        <v>260</v>
      </c>
      <c r="I8" s="191">
        <v>44235</v>
      </c>
      <c r="J8" s="191">
        <v>44235</v>
      </c>
      <c r="K8" s="190">
        <v>2</v>
      </c>
      <c r="L8" s="190">
        <v>2</v>
      </c>
      <c r="M8" s="190" t="s">
        <v>264</v>
      </c>
      <c r="N8" s="190" t="s">
        <v>17</v>
      </c>
      <c r="O8" s="190"/>
      <c r="P8" s="190" t="s">
        <v>17</v>
      </c>
      <c r="Q8" s="191">
        <v>44235</v>
      </c>
      <c r="R8" s="202" t="s">
        <v>299</v>
      </c>
      <c r="S8" s="203"/>
      <c r="T8" s="165"/>
      <c r="U8" s="165"/>
      <c r="V8" s="165"/>
      <c r="W8" s="165"/>
      <c r="X8" s="165"/>
      <c r="Y8" s="165"/>
      <c r="Z8" s="165"/>
    </row>
    <row r="9" spans="1:19" s="172" customFormat="1" ht="54" customHeight="1">
      <c r="A9" s="189">
        <v>6</v>
      </c>
      <c r="B9" s="190" t="s">
        <v>572</v>
      </c>
      <c r="C9" s="193">
        <v>44237</v>
      </c>
      <c r="D9" s="190" t="s">
        <v>608</v>
      </c>
      <c r="E9" s="190" t="s">
        <v>650</v>
      </c>
      <c r="F9" s="190" t="s">
        <v>752</v>
      </c>
      <c r="G9" s="254" t="s">
        <v>609</v>
      </c>
      <c r="H9" s="190" t="s">
        <v>260</v>
      </c>
      <c r="I9" s="193">
        <v>44242</v>
      </c>
      <c r="J9" s="193">
        <v>44242</v>
      </c>
      <c r="K9" s="190">
        <v>3</v>
      </c>
      <c r="L9" s="190">
        <v>3</v>
      </c>
      <c r="M9" s="190" t="s">
        <v>264</v>
      </c>
      <c r="N9" s="190" t="s">
        <v>17</v>
      </c>
      <c r="O9" s="190"/>
      <c r="P9" s="190" t="s">
        <v>17</v>
      </c>
      <c r="Q9" s="191">
        <v>44242</v>
      </c>
      <c r="R9" s="202" t="s">
        <v>299</v>
      </c>
      <c r="S9" s="203"/>
    </row>
    <row r="10" spans="1:19" s="172" customFormat="1" ht="51.75" customHeight="1">
      <c r="A10" s="189">
        <v>7</v>
      </c>
      <c r="B10" s="190" t="s">
        <v>581</v>
      </c>
      <c r="C10" s="193">
        <v>44238</v>
      </c>
      <c r="D10" s="190" t="s">
        <v>610</v>
      </c>
      <c r="E10" s="190" t="s">
        <v>649</v>
      </c>
      <c r="F10" s="190" t="s">
        <v>752</v>
      </c>
      <c r="G10" s="265" t="s">
        <v>611</v>
      </c>
      <c r="H10" s="190" t="s">
        <v>260</v>
      </c>
      <c r="I10" s="193">
        <v>44249</v>
      </c>
      <c r="J10" s="193">
        <v>44249</v>
      </c>
      <c r="K10" s="190">
        <v>7</v>
      </c>
      <c r="L10" s="190">
        <v>7</v>
      </c>
      <c r="M10" s="190" t="s">
        <v>264</v>
      </c>
      <c r="N10" s="190" t="s">
        <v>17</v>
      </c>
      <c r="O10" s="190"/>
      <c r="P10" s="190" t="s">
        <v>17</v>
      </c>
      <c r="Q10" s="191">
        <v>44249</v>
      </c>
      <c r="R10" s="202" t="s">
        <v>299</v>
      </c>
      <c r="S10" s="203"/>
    </row>
    <row r="11" spans="1:19" s="172" customFormat="1" ht="39">
      <c r="A11" s="221">
        <v>8</v>
      </c>
      <c r="B11" s="219" t="s">
        <v>582</v>
      </c>
      <c r="C11" s="193">
        <v>44246</v>
      </c>
      <c r="D11" s="190" t="s">
        <v>651</v>
      </c>
      <c r="E11" s="190" t="s">
        <v>649</v>
      </c>
      <c r="F11" s="190" t="s">
        <v>752</v>
      </c>
      <c r="G11" s="257" t="s">
        <v>612</v>
      </c>
      <c r="H11" s="190" t="s">
        <v>260</v>
      </c>
      <c r="I11" s="193">
        <v>44251</v>
      </c>
      <c r="J11" s="193">
        <v>44251</v>
      </c>
      <c r="K11" s="190">
        <v>3</v>
      </c>
      <c r="L11" s="190">
        <v>3</v>
      </c>
      <c r="M11" s="190" t="s">
        <v>264</v>
      </c>
      <c r="N11" s="190" t="s">
        <v>17</v>
      </c>
      <c r="O11" s="190"/>
      <c r="P11" s="190" t="s">
        <v>17</v>
      </c>
      <c r="Q11" s="191">
        <v>44251</v>
      </c>
      <c r="R11" s="202" t="s">
        <v>299</v>
      </c>
      <c r="S11" s="204"/>
    </row>
    <row r="12" spans="1:19" s="172" customFormat="1" ht="69" customHeight="1">
      <c r="A12" s="189">
        <v>9</v>
      </c>
      <c r="B12" s="190" t="s">
        <v>583</v>
      </c>
      <c r="C12" s="193">
        <v>44250</v>
      </c>
      <c r="D12" s="190" t="s">
        <v>613</v>
      </c>
      <c r="E12" s="190" t="s">
        <v>650</v>
      </c>
      <c r="F12" s="190" t="s">
        <v>753</v>
      </c>
      <c r="G12" s="254" t="s">
        <v>614</v>
      </c>
      <c r="H12" s="201" t="s">
        <v>260</v>
      </c>
      <c r="I12" s="193">
        <v>44256</v>
      </c>
      <c r="J12" s="193">
        <v>44256</v>
      </c>
      <c r="K12" s="190">
        <v>4</v>
      </c>
      <c r="L12" s="190">
        <v>4</v>
      </c>
      <c r="M12" s="190" t="s">
        <v>264</v>
      </c>
      <c r="N12" s="190" t="s">
        <v>17</v>
      </c>
      <c r="O12" s="190"/>
      <c r="P12" s="190" t="s">
        <v>17</v>
      </c>
      <c r="Q12" s="191">
        <v>44256</v>
      </c>
      <c r="R12" s="202" t="s">
        <v>299</v>
      </c>
      <c r="S12" s="203"/>
    </row>
    <row r="13" spans="1:19" s="172" customFormat="1" ht="58.5" customHeight="1">
      <c r="A13" s="189">
        <v>10</v>
      </c>
      <c r="B13" s="190" t="s">
        <v>584</v>
      </c>
      <c r="C13" s="193">
        <v>44250</v>
      </c>
      <c r="D13" s="190" t="s">
        <v>615</v>
      </c>
      <c r="E13" s="190" t="s">
        <v>649</v>
      </c>
      <c r="F13" s="190" t="s">
        <v>752</v>
      </c>
      <c r="G13" s="254" t="s">
        <v>616</v>
      </c>
      <c r="H13" s="201" t="s">
        <v>260</v>
      </c>
      <c r="I13" s="193">
        <v>44252</v>
      </c>
      <c r="J13" s="193">
        <v>44252</v>
      </c>
      <c r="K13" s="190">
        <v>2</v>
      </c>
      <c r="L13" s="190">
        <v>2</v>
      </c>
      <c r="M13" s="190" t="s">
        <v>519</v>
      </c>
      <c r="N13" s="190" t="s">
        <v>17</v>
      </c>
      <c r="O13" s="190"/>
      <c r="P13" s="190" t="s">
        <v>17</v>
      </c>
      <c r="Q13" s="191">
        <v>44252</v>
      </c>
      <c r="R13" s="205" t="s">
        <v>299</v>
      </c>
      <c r="S13" s="204"/>
    </row>
    <row r="14" spans="1:19" s="172" customFormat="1" ht="48.75" customHeight="1">
      <c r="A14" s="189">
        <v>11</v>
      </c>
      <c r="B14" s="190" t="s">
        <v>585</v>
      </c>
      <c r="C14" s="193">
        <v>44250</v>
      </c>
      <c r="D14" s="190" t="s">
        <v>419</v>
      </c>
      <c r="E14" s="190" t="s">
        <v>649</v>
      </c>
      <c r="F14" s="190" t="s">
        <v>753</v>
      </c>
      <c r="G14" s="259" t="s">
        <v>617</v>
      </c>
      <c r="H14" s="201" t="s">
        <v>260</v>
      </c>
      <c r="I14" s="193">
        <v>44257</v>
      </c>
      <c r="J14" s="193">
        <v>44257</v>
      </c>
      <c r="K14" s="190">
        <v>5</v>
      </c>
      <c r="L14" s="190">
        <v>5</v>
      </c>
      <c r="M14" s="190" t="s">
        <v>264</v>
      </c>
      <c r="N14" s="190" t="s">
        <v>17</v>
      </c>
      <c r="O14" s="190"/>
      <c r="P14" s="190" t="s">
        <v>17</v>
      </c>
      <c r="Q14" s="191">
        <v>44257</v>
      </c>
      <c r="R14" s="205" t="s">
        <v>299</v>
      </c>
      <c r="S14" s="204"/>
    </row>
    <row r="15" spans="1:19" s="172" customFormat="1" ht="39">
      <c r="A15" s="189">
        <v>12</v>
      </c>
      <c r="B15" s="190" t="s">
        <v>586</v>
      </c>
      <c r="C15" s="193">
        <v>44250</v>
      </c>
      <c r="D15" s="190" t="s">
        <v>618</v>
      </c>
      <c r="E15" s="190" t="s">
        <v>649</v>
      </c>
      <c r="F15" s="190" t="s">
        <v>752</v>
      </c>
      <c r="G15" s="257" t="s">
        <v>619</v>
      </c>
      <c r="H15" s="201" t="s">
        <v>260</v>
      </c>
      <c r="I15" s="193">
        <v>44264</v>
      </c>
      <c r="J15" s="193">
        <v>44264</v>
      </c>
      <c r="K15" s="190">
        <v>10</v>
      </c>
      <c r="L15" s="190">
        <v>10</v>
      </c>
      <c r="M15" s="190" t="s">
        <v>264</v>
      </c>
      <c r="N15" s="190" t="s">
        <v>17</v>
      </c>
      <c r="O15" s="190"/>
      <c r="P15" s="190" t="s">
        <v>17</v>
      </c>
      <c r="Q15" s="191">
        <v>44264</v>
      </c>
      <c r="R15" s="205" t="s">
        <v>299</v>
      </c>
      <c r="S15" s="204"/>
    </row>
    <row r="16" spans="1:19" s="172" customFormat="1" ht="57.75">
      <c r="A16" s="189">
        <v>13</v>
      </c>
      <c r="B16" s="190" t="s">
        <v>587</v>
      </c>
      <c r="C16" s="193">
        <v>44250</v>
      </c>
      <c r="D16" s="190" t="s">
        <v>620</v>
      </c>
      <c r="E16" s="190" t="s">
        <v>649</v>
      </c>
      <c r="F16" s="190" t="s">
        <v>753</v>
      </c>
      <c r="G16" s="257" t="s">
        <v>621</v>
      </c>
      <c r="H16" s="201" t="s">
        <v>260</v>
      </c>
      <c r="I16" s="193">
        <v>44264</v>
      </c>
      <c r="J16" s="193">
        <v>44264</v>
      </c>
      <c r="K16" s="190">
        <v>10</v>
      </c>
      <c r="L16" s="190">
        <v>10</v>
      </c>
      <c r="M16" s="190" t="s">
        <v>264</v>
      </c>
      <c r="N16" s="190" t="s">
        <v>17</v>
      </c>
      <c r="O16" s="190"/>
      <c r="P16" s="190" t="s">
        <v>17</v>
      </c>
      <c r="Q16" s="191">
        <v>44264</v>
      </c>
      <c r="R16" s="205" t="s">
        <v>299</v>
      </c>
      <c r="S16" s="204"/>
    </row>
    <row r="17" spans="1:19" s="172" customFormat="1" ht="52.5">
      <c r="A17" s="189">
        <v>14</v>
      </c>
      <c r="B17" s="190" t="s">
        <v>588</v>
      </c>
      <c r="C17" s="193">
        <v>44251</v>
      </c>
      <c r="D17" s="190" t="s">
        <v>622</v>
      </c>
      <c r="E17" s="190" t="s">
        <v>649</v>
      </c>
      <c r="F17" s="190" t="s">
        <v>753</v>
      </c>
      <c r="G17" s="254" t="s">
        <v>623</v>
      </c>
      <c r="H17" s="201" t="s">
        <v>260</v>
      </c>
      <c r="I17" s="193">
        <v>44263</v>
      </c>
      <c r="J17" s="193">
        <v>44263</v>
      </c>
      <c r="K17" s="190">
        <v>8</v>
      </c>
      <c r="L17" s="190">
        <v>8</v>
      </c>
      <c r="M17" s="190" t="s">
        <v>264</v>
      </c>
      <c r="N17" s="190" t="s">
        <v>17</v>
      </c>
      <c r="O17" s="190"/>
      <c r="P17" s="190" t="s">
        <v>17</v>
      </c>
      <c r="Q17" s="191">
        <v>44263</v>
      </c>
      <c r="R17" s="205" t="s">
        <v>299</v>
      </c>
      <c r="S17" s="204"/>
    </row>
    <row r="18" spans="1:19" s="172" customFormat="1" ht="39">
      <c r="A18" s="189">
        <v>15</v>
      </c>
      <c r="B18" s="190" t="s">
        <v>589</v>
      </c>
      <c r="C18" s="193">
        <v>44252</v>
      </c>
      <c r="D18" s="190" t="s">
        <v>624</v>
      </c>
      <c r="E18" s="190" t="s">
        <v>649</v>
      </c>
      <c r="F18" s="190" t="s">
        <v>752</v>
      </c>
      <c r="G18" s="257" t="s">
        <v>625</v>
      </c>
      <c r="H18" s="201" t="s">
        <v>260</v>
      </c>
      <c r="I18" s="193">
        <v>44263</v>
      </c>
      <c r="J18" s="193">
        <v>44264</v>
      </c>
      <c r="K18" s="190">
        <v>7</v>
      </c>
      <c r="L18" s="190">
        <v>7</v>
      </c>
      <c r="M18" s="190" t="s">
        <v>264</v>
      </c>
      <c r="N18" s="190" t="s">
        <v>17</v>
      </c>
      <c r="O18" s="190"/>
      <c r="P18" s="190" t="s">
        <v>17</v>
      </c>
      <c r="Q18" s="191">
        <v>44263</v>
      </c>
      <c r="R18" s="205" t="s">
        <v>299</v>
      </c>
      <c r="S18" s="204"/>
    </row>
    <row r="19" spans="1:19" s="172" customFormat="1" ht="60.75" customHeight="1">
      <c r="A19" s="189">
        <v>16</v>
      </c>
      <c r="B19" s="190" t="s">
        <v>590</v>
      </c>
      <c r="C19" s="193">
        <v>44257</v>
      </c>
      <c r="D19" s="190" t="s">
        <v>626</v>
      </c>
      <c r="E19" s="190" t="s">
        <v>649</v>
      </c>
      <c r="F19" s="190" t="s">
        <v>752</v>
      </c>
      <c r="G19" s="254" t="s">
        <v>627</v>
      </c>
      <c r="H19" s="201" t="s">
        <v>260</v>
      </c>
      <c r="I19" s="193">
        <v>44260</v>
      </c>
      <c r="J19" s="193">
        <v>44260</v>
      </c>
      <c r="K19" s="190">
        <v>3</v>
      </c>
      <c r="L19" s="190">
        <v>3</v>
      </c>
      <c r="M19" s="190" t="s">
        <v>264</v>
      </c>
      <c r="N19" s="190" t="s">
        <v>17</v>
      </c>
      <c r="O19" s="190"/>
      <c r="P19" s="190" t="s">
        <v>17</v>
      </c>
      <c r="Q19" s="191">
        <v>44260</v>
      </c>
      <c r="R19" s="205" t="s">
        <v>299</v>
      </c>
      <c r="S19" s="204"/>
    </row>
    <row r="20" spans="1:19" s="172" customFormat="1" ht="57.75">
      <c r="A20" s="189">
        <v>17</v>
      </c>
      <c r="B20" s="190" t="s">
        <v>591</v>
      </c>
      <c r="C20" s="193">
        <v>44257</v>
      </c>
      <c r="D20" s="190" t="s">
        <v>628</v>
      </c>
      <c r="E20" s="190" t="s">
        <v>649</v>
      </c>
      <c r="F20" s="190" t="s">
        <v>753</v>
      </c>
      <c r="G20" s="254" t="s">
        <v>629</v>
      </c>
      <c r="H20" s="201" t="s">
        <v>260</v>
      </c>
      <c r="I20" s="193">
        <v>44271</v>
      </c>
      <c r="J20" s="193">
        <v>44271</v>
      </c>
      <c r="K20" s="190">
        <v>10</v>
      </c>
      <c r="L20" s="190">
        <v>10</v>
      </c>
      <c r="M20" s="190" t="s">
        <v>264</v>
      </c>
      <c r="N20" s="190" t="s">
        <v>17</v>
      </c>
      <c r="O20" s="190"/>
      <c r="P20" s="190" t="s">
        <v>17</v>
      </c>
      <c r="Q20" s="191">
        <v>44271</v>
      </c>
      <c r="R20" s="205"/>
      <c r="S20" s="204"/>
    </row>
    <row r="21" spans="1:19" s="172" customFormat="1" ht="57.75" customHeight="1">
      <c r="A21" s="189">
        <v>18</v>
      </c>
      <c r="B21" s="190" t="s">
        <v>592</v>
      </c>
      <c r="C21" s="193">
        <v>44259</v>
      </c>
      <c r="D21" s="190" t="s">
        <v>489</v>
      </c>
      <c r="E21" s="190" t="s">
        <v>649</v>
      </c>
      <c r="F21" s="190" t="s">
        <v>752</v>
      </c>
      <c r="G21" s="255" t="s">
        <v>630</v>
      </c>
      <c r="H21" s="201" t="s">
        <v>260</v>
      </c>
      <c r="I21" s="193">
        <v>44291</v>
      </c>
      <c r="J21" s="193">
        <v>44291</v>
      </c>
      <c r="K21" s="190">
        <v>20</v>
      </c>
      <c r="L21" s="190">
        <v>20</v>
      </c>
      <c r="M21" s="190" t="s">
        <v>264</v>
      </c>
      <c r="N21" s="190" t="s">
        <v>160</v>
      </c>
      <c r="O21" s="191">
        <v>44271</v>
      </c>
      <c r="P21" s="190" t="s">
        <v>17</v>
      </c>
      <c r="Q21" s="191">
        <v>44291</v>
      </c>
      <c r="R21" s="205" t="s">
        <v>299</v>
      </c>
      <c r="S21" s="204" t="s">
        <v>647</v>
      </c>
    </row>
    <row r="22" spans="1:19" s="172" customFormat="1" ht="69.75" customHeight="1">
      <c r="A22" s="189">
        <v>19</v>
      </c>
      <c r="B22" s="190" t="s">
        <v>593</v>
      </c>
      <c r="C22" s="193">
        <v>44260</v>
      </c>
      <c r="D22" s="190" t="s">
        <v>631</v>
      </c>
      <c r="E22" s="190" t="s">
        <v>649</v>
      </c>
      <c r="F22" s="190" t="s">
        <v>752</v>
      </c>
      <c r="G22" s="254" t="s">
        <v>632</v>
      </c>
      <c r="H22" s="201" t="s">
        <v>260</v>
      </c>
      <c r="I22" s="193">
        <v>44265</v>
      </c>
      <c r="J22" s="193">
        <v>44265</v>
      </c>
      <c r="K22" s="190">
        <v>3</v>
      </c>
      <c r="L22" s="190">
        <v>3</v>
      </c>
      <c r="M22" s="190" t="s">
        <v>264</v>
      </c>
      <c r="N22" s="190" t="s">
        <v>17</v>
      </c>
      <c r="O22" s="190"/>
      <c r="P22" s="190" t="s">
        <v>17</v>
      </c>
      <c r="Q22" s="191">
        <v>44265</v>
      </c>
      <c r="R22" s="205" t="s">
        <v>299</v>
      </c>
      <c r="S22" s="204"/>
    </row>
    <row r="23" spans="1:19" s="172" customFormat="1" ht="43.5" customHeight="1">
      <c r="A23" s="189">
        <v>20</v>
      </c>
      <c r="B23" s="190" t="s">
        <v>594</v>
      </c>
      <c r="C23" s="193">
        <v>44260</v>
      </c>
      <c r="D23" s="190" t="s">
        <v>633</v>
      </c>
      <c r="E23" s="190" t="s">
        <v>649</v>
      </c>
      <c r="F23" s="190" t="s">
        <v>752</v>
      </c>
      <c r="G23" s="257" t="s">
        <v>634</v>
      </c>
      <c r="H23" s="201" t="s">
        <v>260</v>
      </c>
      <c r="I23" s="193">
        <v>44292</v>
      </c>
      <c r="J23" s="193">
        <v>44292</v>
      </c>
      <c r="K23" s="190">
        <v>20</v>
      </c>
      <c r="L23" s="190">
        <v>20</v>
      </c>
      <c r="M23" s="190" t="s">
        <v>264</v>
      </c>
      <c r="N23" s="190" t="s">
        <v>160</v>
      </c>
      <c r="O23" s="191">
        <v>44272</v>
      </c>
      <c r="P23" s="190" t="s">
        <v>17</v>
      </c>
      <c r="Q23" s="191">
        <v>44292</v>
      </c>
      <c r="R23" s="205" t="s">
        <v>299</v>
      </c>
      <c r="S23" s="204" t="s">
        <v>647</v>
      </c>
    </row>
    <row r="24" spans="1:19" s="172" customFormat="1" ht="57.75">
      <c r="A24" s="189">
        <v>21</v>
      </c>
      <c r="B24" s="190" t="s">
        <v>595</v>
      </c>
      <c r="C24" s="193">
        <v>44260</v>
      </c>
      <c r="D24" s="190" t="s">
        <v>635</v>
      </c>
      <c r="E24" s="190" t="s">
        <v>649</v>
      </c>
      <c r="F24" s="190" t="s">
        <v>752</v>
      </c>
      <c r="G24" s="254" t="s">
        <v>636</v>
      </c>
      <c r="H24" s="201" t="s">
        <v>260</v>
      </c>
      <c r="I24" s="193">
        <v>44266</v>
      </c>
      <c r="J24" s="193">
        <v>44266</v>
      </c>
      <c r="K24" s="190">
        <v>4</v>
      </c>
      <c r="L24" s="190">
        <v>4</v>
      </c>
      <c r="M24" s="190" t="s">
        <v>264</v>
      </c>
      <c r="N24" s="190" t="s">
        <v>17</v>
      </c>
      <c r="O24" s="190"/>
      <c r="P24" s="190" t="s">
        <v>17</v>
      </c>
      <c r="Q24" s="191">
        <v>44266</v>
      </c>
      <c r="R24" s="205" t="s">
        <v>299</v>
      </c>
      <c r="S24" s="204"/>
    </row>
    <row r="25" spans="1:19" s="172" customFormat="1" ht="60.75" customHeight="1">
      <c r="A25" s="189">
        <v>22</v>
      </c>
      <c r="B25" s="190" t="s">
        <v>596</v>
      </c>
      <c r="C25" s="193">
        <v>44265</v>
      </c>
      <c r="D25" s="190" t="s">
        <v>637</v>
      </c>
      <c r="E25" s="190" t="s">
        <v>649</v>
      </c>
      <c r="F25" s="190" t="s">
        <v>752</v>
      </c>
      <c r="G25" s="259" t="s">
        <v>638</v>
      </c>
      <c r="H25" s="201" t="s">
        <v>260</v>
      </c>
      <c r="I25" s="193">
        <v>44271</v>
      </c>
      <c r="J25" s="193">
        <v>44271</v>
      </c>
      <c r="K25" s="190">
        <v>4</v>
      </c>
      <c r="L25" s="190">
        <v>4</v>
      </c>
      <c r="M25" s="190" t="s">
        <v>264</v>
      </c>
      <c r="N25" s="190" t="s">
        <v>17</v>
      </c>
      <c r="O25" s="190"/>
      <c r="P25" s="190" t="s">
        <v>17</v>
      </c>
      <c r="Q25" s="191">
        <v>44271</v>
      </c>
      <c r="R25" s="205" t="s">
        <v>299</v>
      </c>
      <c r="S25" s="204"/>
    </row>
    <row r="26" spans="1:19" s="172" customFormat="1" ht="40.5" customHeight="1">
      <c r="A26" s="189">
        <v>23</v>
      </c>
      <c r="B26" s="190" t="s">
        <v>597</v>
      </c>
      <c r="C26" s="193">
        <v>44267</v>
      </c>
      <c r="D26" s="190" t="s">
        <v>639</v>
      </c>
      <c r="E26" s="190" t="s">
        <v>649</v>
      </c>
      <c r="F26" s="190" t="s">
        <v>752</v>
      </c>
      <c r="G26" s="260" t="s">
        <v>640</v>
      </c>
      <c r="H26" s="201" t="s">
        <v>260</v>
      </c>
      <c r="I26" s="193">
        <v>44281</v>
      </c>
      <c r="J26" s="193">
        <v>44281</v>
      </c>
      <c r="K26" s="190">
        <v>10</v>
      </c>
      <c r="L26" s="190">
        <v>10</v>
      </c>
      <c r="M26" s="190" t="s">
        <v>264</v>
      </c>
      <c r="N26" s="190" t="s">
        <v>17</v>
      </c>
      <c r="O26" s="190"/>
      <c r="P26" s="190" t="s">
        <v>17</v>
      </c>
      <c r="Q26" s="191">
        <v>44281</v>
      </c>
      <c r="R26" s="205" t="s">
        <v>299</v>
      </c>
      <c r="S26" s="204"/>
    </row>
    <row r="27" spans="1:19" s="172" customFormat="1" ht="76.5">
      <c r="A27" s="189">
        <v>24</v>
      </c>
      <c r="B27" s="190" t="s">
        <v>598</v>
      </c>
      <c r="C27" s="193">
        <v>44272</v>
      </c>
      <c r="D27" s="190" t="s">
        <v>641</v>
      </c>
      <c r="E27" s="190" t="s">
        <v>649</v>
      </c>
      <c r="F27" s="190" t="s">
        <v>752</v>
      </c>
      <c r="G27" s="254" t="s">
        <v>642</v>
      </c>
      <c r="H27" s="201" t="s">
        <v>260</v>
      </c>
      <c r="I27" s="193">
        <v>44277</v>
      </c>
      <c r="J27" s="193">
        <v>44277</v>
      </c>
      <c r="K27" s="190">
        <v>3</v>
      </c>
      <c r="L27" s="190">
        <v>3</v>
      </c>
      <c r="M27" s="190" t="s">
        <v>264</v>
      </c>
      <c r="N27" s="190" t="s">
        <v>17</v>
      </c>
      <c r="O27" s="190"/>
      <c r="P27" s="190" t="s">
        <v>17</v>
      </c>
      <c r="Q27" s="191">
        <v>44277</v>
      </c>
      <c r="R27" s="205" t="s">
        <v>299</v>
      </c>
      <c r="S27" s="204"/>
    </row>
    <row r="28" spans="1:19" s="172" customFormat="1" ht="56.25" customHeight="1">
      <c r="A28" s="189">
        <v>25</v>
      </c>
      <c r="B28" s="190" t="s">
        <v>599</v>
      </c>
      <c r="C28" s="193">
        <v>44279</v>
      </c>
      <c r="D28" s="190" t="s">
        <v>643</v>
      </c>
      <c r="E28" s="190" t="s">
        <v>649</v>
      </c>
      <c r="F28" s="190" t="s">
        <v>752</v>
      </c>
      <c r="G28" s="257" t="s">
        <v>644</v>
      </c>
      <c r="H28" s="201" t="s">
        <v>260</v>
      </c>
      <c r="I28" s="193">
        <v>44291</v>
      </c>
      <c r="J28" s="193">
        <v>44291</v>
      </c>
      <c r="K28" s="190">
        <v>6</v>
      </c>
      <c r="L28" s="190">
        <v>6</v>
      </c>
      <c r="M28" s="190" t="s">
        <v>264</v>
      </c>
      <c r="N28" s="190" t="s">
        <v>17</v>
      </c>
      <c r="O28" s="190"/>
      <c r="P28" s="190" t="s">
        <v>17</v>
      </c>
      <c r="Q28" s="191">
        <v>44291</v>
      </c>
      <c r="R28" s="205" t="s">
        <v>299</v>
      </c>
      <c r="S28" s="204"/>
    </row>
    <row r="29" spans="1:19" s="172" customFormat="1" ht="64.5" customHeight="1">
      <c r="A29" s="189">
        <v>26</v>
      </c>
      <c r="B29" s="190" t="s">
        <v>600</v>
      </c>
      <c r="C29" s="193">
        <v>44280</v>
      </c>
      <c r="D29" s="190" t="s">
        <v>645</v>
      </c>
      <c r="E29" s="190" t="s">
        <v>650</v>
      </c>
      <c r="F29" s="190" t="s">
        <v>752</v>
      </c>
      <c r="G29" s="257" t="s">
        <v>646</v>
      </c>
      <c r="H29" s="201" t="s">
        <v>260</v>
      </c>
      <c r="I29" s="193">
        <v>44292</v>
      </c>
      <c r="J29" s="193">
        <v>44292</v>
      </c>
      <c r="K29" s="190">
        <v>6</v>
      </c>
      <c r="L29" s="190">
        <v>6</v>
      </c>
      <c r="M29" s="190" t="s">
        <v>264</v>
      </c>
      <c r="N29" s="190" t="s">
        <v>17</v>
      </c>
      <c r="O29" s="190"/>
      <c r="P29" s="190" t="s">
        <v>17</v>
      </c>
      <c r="Q29" s="191">
        <v>44292</v>
      </c>
      <c r="R29" s="205" t="s">
        <v>299</v>
      </c>
      <c r="S29" s="204"/>
    </row>
    <row r="30" spans="1:19" s="172" customFormat="1" ht="46.5" customHeight="1">
      <c r="A30" s="189">
        <v>27</v>
      </c>
      <c r="B30" s="190" t="s">
        <v>601</v>
      </c>
      <c r="C30" s="193">
        <v>44295</v>
      </c>
      <c r="D30" s="190" t="s">
        <v>652</v>
      </c>
      <c r="E30" s="190" t="s">
        <v>649</v>
      </c>
      <c r="F30" s="190" t="s">
        <v>752</v>
      </c>
      <c r="G30" s="257" t="s">
        <v>653</v>
      </c>
      <c r="H30" s="201" t="s">
        <v>260</v>
      </c>
      <c r="I30" s="193">
        <v>44300</v>
      </c>
      <c r="J30" s="193">
        <v>44300</v>
      </c>
      <c r="K30" s="190">
        <v>3</v>
      </c>
      <c r="L30" s="190">
        <v>3</v>
      </c>
      <c r="M30" s="190" t="s">
        <v>264</v>
      </c>
      <c r="N30" s="190" t="s">
        <v>17</v>
      </c>
      <c r="O30" s="190"/>
      <c r="P30" s="190" t="s">
        <v>17</v>
      </c>
      <c r="Q30" s="191">
        <v>44300</v>
      </c>
      <c r="R30" s="205" t="s">
        <v>299</v>
      </c>
      <c r="S30" s="204"/>
    </row>
    <row r="31" spans="1:19" s="172" customFormat="1" ht="42" customHeight="1">
      <c r="A31" s="189">
        <v>28</v>
      </c>
      <c r="B31" s="190" t="s">
        <v>660</v>
      </c>
      <c r="C31" s="193">
        <v>44302</v>
      </c>
      <c r="D31" s="190" t="s">
        <v>654</v>
      </c>
      <c r="E31" s="190" t="s">
        <v>650</v>
      </c>
      <c r="F31" s="190" t="s">
        <v>752</v>
      </c>
      <c r="G31" s="257" t="s">
        <v>655</v>
      </c>
      <c r="H31" s="201" t="s">
        <v>260</v>
      </c>
      <c r="I31" s="193">
        <v>44307</v>
      </c>
      <c r="J31" s="193">
        <v>44307</v>
      </c>
      <c r="K31" s="190">
        <v>3</v>
      </c>
      <c r="L31" s="190">
        <v>3</v>
      </c>
      <c r="M31" s="190" t="s">
        <v>264</v>
      </c>
      <c r="N31" s="190" t="s">
        <v>17</v>
      </c>
      <c r="O31" s="190"/>
      <c r="P31" s="190" t="s">
        <v>17</v>
      </c>
      <c r="Q31" s="191">
        <v>44307</v>
      </c>
      <c r="R31" s="205" t="s">
        <v>299</v>
      </c>
      <c r="S31" s="204"/>
    </row>
    <row r="32" spans="1:19" s="172" customFormat="1" ht="48.75" customHeight="1">
      <c r="A32" s="189">
        <v>29</v>
      </c>
      <c r="B32" s="190" t="s">
        <v>602</v>
      </c>
      <c r="C32" s="193">
        <v>44314</v>
      </c>
      <c r="D32" s="190" t="s">
        <v>656</v>
      </c>
      <c r="E32" s="190" t="s">
        <v>649</v>
      </c>
      <c r="F32" s="190" t="s">
        <v>752</v>
      </c>
      <c r="G32" s="257" t="s">
        <v>657</v>
      </c>
      <c r="H32" s="201" t="s">
        <v>260</v>
      </c>
      <c r="I32" s="193">
        <v>44321</v>
      </c>
      <c r="J32" s="193">
        <v>44321</v>
      </c>
      <c r="K32" s="190">
        <v>5</v>
      </c>
      <c r="L32" s="190">
        <v>5</v>
      </c>
      <c r="M32" s="190" t="s">
        <v>264</v>
      </c>
      <c r="N32" s="190" t="s">
        <v>17</v>
      </c>
      <c r="O32" s="190"/>
      <c r="P32" s="190" t="s">
        <v>17</v>
      </c>
      <c r="Q32" s="191">
        <v>44321</v>
      </c>
      <c r="R32" s="205" t="s">
        <v>299</v>
      </c>
      <c r="S32" s="204"/>
    </row>
    <row r="33" spans="1:19" s="172" customFormat="1" ht="44.25" customHeight="1" thickBot="1">
      <c r="A33" s="189">
        <v>30</v>
      </c>
      <c r="B33" s="190" t="s">
        <v>603</v>
      </c>
      <c r="C33" s="193">
        <v>44321</v>
      </c>
      <c r="D33" s="190" t="s">
        <v>652</v>
      </c>
      <c r="E33" s="190" t="s">
        <v>649</v>
      </c>
      <c r="F33" s="190" t="s">
        <v>752</v>
      </c>
      <c r="G33" s="257" t="s">
        <v>658</v>
      </c>
      <c r="H33" s="201" t="s">
        <v>260</v>
      </c>
      <c r="I33" s="193">
        <v>44327</v>
      </c>
      <c r="J33" s="193">
        <v>44327</v>
      </c>
      <c r="K33" s="190">
        <v>4</v>
      </c>
      <c r="L33" s="190">
        <v>4</v>
      </c>
      <c r="M33" s="190" t="s">
        <v>264</v>
      </c>
      <c r="N33" s="190" t="s">
        <v>17</v>
      </c>
      <c r="O33" s="190"/>
      <c r="P33" s="190" t="s">
        <v>17</v>
      </c>
      <c r="Q33" s="191">
        <v>44317</v>
      </c>
      <c r="R33" s="205" t="s">
        <v>299</v>
      </c>
      <c r="S33" s="204"/>
    </row>
    <row r="34" spans="1:23" s="172" customFormat="1" ht="65.25" customHeight="1">
      <c r="A34" s="189">
        <v>31</v>
      </c>
      <c r="B34" s="190" t="s">
        <v>604</v>
      </c>
      <c r="C34" s="193">
        <v>44321</v>
      </c>
      <c r="D34" s="190" t="s">
        <v>300</v>
      </c>
      <c r="E34" s="190" t="s">
        <v>649</v>
      </c>
      <c r="F34" s="190" t="s">
        <v>752</v>
      </c>
      <c r="G34" s="257" t="s">
        <v>659</v>
      </c>
      <c r="H34" s="201" t="s">
        <v>12</v>
      </c>
      <c r="I34" s="193">
        <v>44333</v>
      </c>
      <c r="J34" s="193">
        <v>44334</v>
      </c>
      <c r="K34" s="190">
        <v>8</v>
      </c>
      <c r="L34" s="190">
        <v>9</v>
      </c>
      <c r="M34" s="190" t="s">
        <v>264</v>
      </c>
      <c r="N34" s="190" t="s">
        <v>17</v>
      </c>
      <c r="O34" s="190"/>
      <c r="P34" s="190" t="s">
        <v>17</v>
      </c>
      <c r="Q34" s="191">
        <v>44334</v>
      </c>
      <c r="R34" s="205" t="s">
        <v>299</v>
      </c>
      <c r="S34" s="204"/>
      <c r="U34" s="418" t="s">
        <v>531</v>
      </c>
      <c r="V34" s="223"/>
      <c r="W34" s="81" t="s">
        <v>534</v>
      </c>
    </row>
    <row r="35" spans="1:23" s="172" customFormat="1" ht="58.5" customHeight="1">
      <c r="A35" s="189">
        <v>32</v>
      </c>
      <c r="B35" s="190" t="s">
        <v>605</v>
      </c>
      <c r="C35" s="193">
        <v>44323</v>
      </c>
      <c r="D35" s="190" t="s">
        <v>661</v>
      </c>
      <c r="E35" s="190" t="s">
        <v>649</v>
      </c>
      <c r="F35" s="190" t="s">
        <v>753</v>
      </c>
      <c r="G35" s="257" t="s">
        <v>662</v>
      </c>
      <c r="H35" s="201" t="s">
        <v>260</v>
      </c>
      <c r="I35" s="193">
        <v>44329</v>
      </c>
      <c r="J35" s="193">
        <v>44329</v>
      </c>
      <c r="K35" s="190">
        <v>4</v>
      </c>
      <c r="L35" s="190">
        <v>4</v>
      </c>
      <c r="M35" s="190" t="s">
        <v>264</v>
      </c>
      <c r="N35" s="190" t="s">
        <v>17</v>
      </c>
      <c r="O35" s="190"/>
      <c r="P35" s="190" t="s">
        <v>17</v>
      </c>
      <c r="Q35" s="191">
        <v>44329</v>
      </c>
      <c r="R35" s="205" t="s">
        <v>299</v>
      </c>
      <c r="S35" s="204"/>
      <c r="U35" s="419"/>
      <c r="V35" s="223"/>
      <c r="W35" s="81"/>
    </row>
    <row r="36" spans="1:21" s="172" customFormat="1" ht="47.25" customHeight="1">
      <c r="A36" s="189">
        <v>33</v>
      </c>
      <c r="B36" s="190" t="s">
        <v>606</v>
      </c>
      <c r="C36" s="193">
        <v>44323</v>
      </c>
      <c r="D36" s="190" t="s">
        <v>664</v>
      </c>
      <c r="E36" s="190" t="s">
        <v>663</v>
      </c>
      <c r="F36" s="190" t="s">
        <v>752</v>
      </c>
      <c r="G36" s="257" t="s">
        <v>665</v>
      </c>
      <c r="H36" s="201" t="s">
        <v>260</v>
      </c>
      <c r="I36" s="193">
        <v>44329</v>
      </c>
      <c r="J36" s="193">
        <v>44329</v>
      </c>
      <c r="K36" s="190">
        <v>4</v>
      </c>
      <c r="L36" s="190">
        <v>4</v>
      </c>
      <c r="M36" s="190" t="s">
        <v>264</v>
      </c>
      <c r="N36" s="190" t="s">
        <v>17</v>
      </c>
      <c r="O36" s="190"/>
      <c r="P36" s="190" t="s">
        <v>17</v>
      </c>
      <c r="Q36" s="191">
        <v>44329</v>
      </c>
      <c r="R36" s="205" t="s">
        <v>299</v>
      </c>
      <c r="S36" s="204"/>
      <c r="U36" s="419"/>
    </row>
    <row r="37" spans="1:21" s="172" customFormat="1" ht="38.25" customHeight="1">
      <c r="A37" s="189">
        <v>34</v>
      </c>
      <c r="B37" s="190" t="s">
        <v>607</v>
      </c>
      <c r="C37" s="193">
        <v>44323</v>
      </c>
      <c r="D37" s="190" t="s">
        <v>666</v>
      </c>
      <c r="E37" s="190" t="s">
        <v>650</v>
      </c>
      <c r="F37" s="190" t="s">
        <v>753</v>
      </c>
      <c r="G37" s="257" t="s">
        <v>667</v>
      </c>
      <c r="H37" s="201" t="s">
        <v>260</v>
      </c>
      <c r="I37" s="193">
        <v>44329</v>
      </c>
      <c r="J37" s="193">
        <v>44329</v>
      </c>
      <c r="K37" s="190">
        <v>4</v>
      </c>
      <c r="L37" s="190">
        <v>4</v>
      </c>
      <c r="M37" s="190" t="s">
        <v>264</v>
      </c>
      <c r="N37" s="190" t="s">
        <v>17</v>
      </c>
      <c r="O37" s="190"/>
      <c r="P37" s="190" t="s">
        <v>17</v>
      </c>
      <c r="Q37" s="191">
        <v>44329</v>
      </c>
      <c r="R37" s="205"/>
      <c r="S37" s="204"/>
      <c r="U37" s="419"/>
    </row>
    <row r="38" spans="1:26" s="171" customFormat="1" ht="32.25" customHeight="1">
      <c r="A38" s="194">
        <v>35</v>
      </c>
      <c r="B38" s="195" t="s">
        <v>668</v>
      </c>
      <c r="C38" s="196">
        <v>44330</v>
      </c>
      <c r="D38" s="190" t="s">
        <v>669</v>
      </c>
      <c r="E38" s="195" t="s">
        <v>670</v>
      </c>
      <c r="F38" s="195" t="s">
        <v>752</v>
      </c>
      <c r="G38" s="257" t="s">
        <v>671</v>
      </c>
      <c r="H38" s="201" t="s">
        <v>260</v>
      </c>
      <c r="I38" s="196">
        <v>44330</v>
      </c>
      <c r="J38" s="196">
        <v>44333</v>
      </c>
      <c r="K38" s="195">
        <v>1</v>
      </c>
      <c r="L38" s="195">
        <v>1</v>
      </c>
      <c r="M38" s="195" t="s">
        <v>264</v>
      </c>
      <c r="N38" s="195" t="s">
        <v>17</v>
      </c>
      <c r="O38" s="195"/>
      <c r="P38" s="195" t="s">
        <v>17</v>
      </c>
      <c r="Q38" s="196">
        <v>44333</v>
      </c>
      <c r="R38" s="206" t="s">
        <v>299</v>
      </c>
      <c r="S38" s="204"/>
      <c r="T38" s="146"/>
      <c r="U38" s="146"/>
      <c r="V38" s="146"/>
      <c r="W38" s="146"/>
      <c r="X38" s="146"/>
      <c r="Y38" s="146"/>
      <c r="Z38" s="146"/>
    </row>
    <row r="39" spans="1:26" s="171" customFormat="1" ht="75.75" customHeight="1">
      <c r="A39" s="194">
        <v>36</v>
      </c>
      <c r="B39" s="195" t="s">
        <v>676</v>
      </c>
      <c r="C39" s="196">
        <v>44330</v>
      </c>
      <c r="D39" s="190" t="s">
        <v>672</v>
      </c>
      <c r="E39" s="195" t="s">
        <v>649</v>
      </c>
      <c r="F39" s="195" t="s">
        <v>752</v>
      </c>
      <c r="G39" s="257" t="s">
        <v>673</v>
      </c>
      <c r="H39" s="201" t="s">
        <v>260</v>
      </c>
      <c r="I39" s="196">
        <v>44343</v>
      </c>
      <c r="J39" s="196">
        <v>44343</v>
      </c>
      <c r="K39" s="195">
        <v>9</v>
      </c>
      <c r="L39" s="195">
        <v>9</v>
      </c>
      <c r="M39" s="195" t="s">
        <v>264</v>
      </c>
      <c r="N39" s="195" t="s">
        <v>17</v>
      </c>
      <c r="O39" s="195"/>
      <c r="P39" s="195" t="s">
        <v>17</v>
      </c>
      <c r="Q39" s="196">
        <v>44343</v>
      </c>
      <c r="R39" s="206" t="s">
        <v>299</v>
      </c>
      <c r="S39" s="204"/>
      <c r="T39" s="165"/>
      <c r="U39" s="165"/>
      <c r="V39" s="165"/>
      <c r="W39" s="165"/>
      <c r="X39" s="165"/>
      <c r="Y39" s="165"/>
      <c r="Z39" s="165"/>
    </row>
    <row r="40" spans="1:26" s="177" customFormat="1" ht="67.5" customHeight="1">
      <c r="A40" s="194">
        <v>37</v>
      </c>
      <c r="B40" s="197" t="s">
        <v>677</v>
      </c>
      <c r="C40" s="191">
        <v>44334</v>
      </c>
      <c r="D40" s="190" t="s">
        <v>674</v>
      </c>
      <c r="E40" s="190" t="s">
        <v>649</v>
      </c>
      <c r="F40" s="195" t="s">
        <v>752</v>
      </c>
      <c r="G40" s="257" t="s">
        <v>675</v>
      </c>
      <c r="H40" s="201" t="s">
        <v>260</v>
      </c>
      <c r="I40" s="198">
        <v>44343</v>
      </c>
      <c r="J40" s="198">
        <v>44343</v>
      </c>
      <c r="K40" s="195">
        <v>7</v>
      </c>
      <c r="L40" s="195">
        <v>7</v>
      </c>
      <c r="M40" s="195" t="s">
        <v>264</v>
      </c>
      <c r="N40" s="195" t="s">
        <v>17</v>
      </c>
      <c r="O40" s="195"/>
      <c r="P40" s="195" t="s">
        <v>17</v>
      </c>
      <c r="Q40" s="196">
        <v>44349</v>
      </c>
      <c r="R40" s="207" t="s">
        <v>299</v>
      </c>
      <c r="S40" s="204"/>
      <c r="T40" s="176"/>
      <c r="U40" s="176"/>
      <c r="V40" s="176"/>
      <c r="W40" s="176"/>
      <c r="X40" s="176"/>
      <c r="Y40" s="176"/>
      <c r="Z40" s="176"/>
    </row>
    <row r="41" spans="1:26" s="175" customFormat="1" ht="69" customHeight="1">
      <c r="A41" s="194">
        <v>38</v>
      </c>
      <c r="B41" s="199" t="s">
        <v>678</v>
      </c>
      <c r="C41" s="200">
        <v>44334</v>
      </c>
      <c r="D41" s="190" t="s">
        <v>681</v>
      </c>
      <c r="E41" s="190" t="s">
        <v>649</v>
      </c>
      <c r="F41" s="195" t="s">
        <v>753</v>
      </c>
      <c r="G41" s="254" t="s">
        <v>682</v>
      </c>
      <c r="H41" s="201" t="s">
        <v>260</v>
      </c>
      <c r="I41" s="200">
        <v>44341</v>
      </c>
      <c r="J41" s="200">
        <v>44341</v>
      </c>
      <c r="K41" s="195">
        <v>5</v>
      </c>
      <c r="L41" s="195">
        <v>5</v>
      </c>
      <c r="M41" s="190" t="s">
        <v>264</v>
      </c>
      <c r="N41" s="195" t="s">
        <v>17</v>
      </c>
      <c r="O41" s="195"/>
      <c r="P41" s="195" t="s">
        <v>17</v>
      </c>
      <c r="Q41" s="196">
        <v>44341</v>
      </c>
      <c r="R41" s="208" t="s">
        <v>299</v>
      </c>
      <c r="S41" s="204"/>
      <c r="T41" s="168"/>
      <c r="U41" s="168"/>
      <c r="V41" s="168"/>
      <c r="W41" s="168"/>
      <c r="X41" s="168"/>
      <c r="Y41" s="168"/>
      <c r="Z41" s="168"/>
    </row>
    <row r="42" spans="1:26" s="175" customFormat="1" ht="52.5">
      <c r="A42" s="194">
        <v>39</v>
      </c>
      <c r="B42" s="199" t="s">
        <v>679</v>
      </c>
      <c r="C42" s="200">
        <v>44337</v>
      </c>
      <c r="D42" s="190" t="s">
        <v>683</v>
      </c>
      <c r="E42" s="190" t="s">
        <v>649</v>
      </c>
      <c r="F42" s="195" t="s">
        <v>753</v>
      </c>
      <c r="G42" s="257" t="s">
        <v>684</v>
      </c>
      <c r="H42" s="201" t="s">
        <v>260</v>
      </c>
      <c r="I42" s="200">
        <v>44348</v>
      </c>
      <c r="J42" s="200">
        <v>44348</v>
      </c>
      <c r="K42" s="195">
        <v>7</v>
      </c>
      <c r="L42" s="195">
        <v>7</v>
      </c>
      <c r="M42" s="195" t="s">
        <v>264</v>
      </c>
      <c r="N42" s="195" t="s">
        <v>17</v>
      </c>
      <c r="O42" s="195"/>
      <c r="P42" s="195" t="s">
        <v>17</v>
      </c>
      <c r="Q42" s="196">
        <v>44348</v>
      </c>
      <c r="R42" s="208" t="s">
        <v>299</v>
      </c>
      <c r="S42" s="204"/>
      <c r="T42" s="168"/>
      <c r="U42" s="168"/>
      <c r="V42" s="168"/>
      <c r="W42" s="168"/>
      <c r="X42" s="168"/>
      <c r="Y42" s="168"/>
      <c r="Z42" s="168"/>
    </row>
    <row r="43" spans="1:26" s="175" customFormat="1" ht="56.25" customHeight="1">
      <c r="A43" s="194">
        <v>40</v>
      </c>
      <c r="B43" s="199" t="s">
        <v>680</v>
      </c>
      <c r="C43" s="200">
        <v>44337</v>
      </c>
      <c r="D43" s="190" t="s">
        <v>633</v>
      </c>
      <c r="E43" s="190" t="s">
        <v>649</v>
      </c>
      <c r="F43" s="195" t="s">
        <v>752</v>
      </c>
      <c r="G43" s="254" t="s">
        <v>685</v>
      </c>
      <c r="H43" s="201" t="s">
        <v>260</v>
      </c>
      <c r="I43" s="200">
        <v>44348</v>
      </c>
      <c r="J43" s="200">
        <v>44348</v>
      </c>
      <c r="K43" s="195">
        <v>8</v>
      </c>
      <c r="L43" s="195">
        <v>8</v>
      </c>
      <c r="M43" s="190" t="s">
        <v>264</v>
      </c>
      <c r="N43" s="195" t="s">
        <v>17</v>
      </c>
      <c r="O43" s="195"/>
      <c r="P43" s="195" t="s">
        <v>17</v>
      </c>
      <c r="Q43" s="196">
        <v>44348</v>
      </c>
      <c r="R43" s="205" t="s">
        <v>299</v>
      </c>
      <c r="S43" s="204"/>
      <c r="T43" s="168"/>
      <c r="U43" s="168"/>
      <c r="V43" s="168"/>
      <c r="W43" s="168"/>
      <c r="X43" s="168"/>
      <c r="Y43" s="168"/>
      <c r="Z43" s="168"/>
    </row>
    <row r="44" spans="1:26" s="175" customFormat="1" ht="52.5">
      <c r="A44" s="194">
        <v>41</v>
      </c>
      <c r="B44" s="199" t="s">
        <v>706</v>
      </c>
      <c r="C44" s="200">
        <v>44343</v>
      </c>
      <c r="D44" s="190" t="s">
        <v>686</v>
      </c>
      <c r="E44" s="190" t="s">
        <v>649</v>
      </c>
      <c r="F44" s="195" t="s">
        <v>752</v>
      </c>
      <c r="G44" s="254" t="s">
        <v>687</v>
      </c>
      <c r="H44" s="201" t="s">
        <v>260</v>
      </c>
      <c r="I44" s="200">
        <v>44354</v>
      </c>
      <c r="J44" s="200">
        <v>44354</v>
      </c>
      <c r="K44" s="195">
        <v>7</v>
      </c>
      <c r="L44" s="195">
        <v>7</v>
      </c>
      <c r="M44" s="195" t="s">
        <v>264</v>
      </c>
      <c r="N44" s="195" t="s">
        <v>17</v>
      </c>
      <c r="O44" s="195"/>
      <c r="P44" s="195" t="s">
        <v>17</v>
      </c>
      <c r="Q44" s="196">
        <v>44354</v>
      </c>
      <c r="R44" s="205" t="s">
        <v>299</v>
      </c>
      <c r="S44" s="204"/>
      <c r="T44" s="168"/>
      <c r="U44" s="168"/>
      <c r="V44" s="168"/>
      <c r="W44" s="168"/>
      <c r="X44" s="168"/>
      <c r="Y44" s="168"/>
      <c r="Z44" s="168"/>
    </row>
    <row r="45" spans="1:26" s="175" customFormat="1" ht="44.25" customHeight="1">
      <c r="A45" s="194">
        <v>42</v>
      </c>
      <c r="B45" s="199" t="s">
        <v>707</v>
      </c>
      <c r="C45" s="200">
        <v>44344</v>
      </c>
      <c r="D45" s="190" t="s">
        <v>688</v>
      </c>
      <c r="E45" s="190" t="s">
        <v>650</v>
      </c>
      <c r="F45" s="195" t="s">
        <v>753</v>
      </c>
      <c r="G45" s="261" t="s">
        <v>689</v>
      </c>
      <c r="H45" s="201" t="s">
        <v>260</v>
      </c>
      <c r="I45" s="200">
        <v>44357</v>
      </c>
      <c r="J45" s="200">
        <v>44357</v>
      </c>
      <c r="K45" s="195">
        <v>9</v>
      </c>
      <c r="L45" s="195">
        <v>9</v>
      </c>
      <c r="M45" s="195" t="s">
        <v>264</v>
      </c>
      <c r="N45" s="195" t="s">
        <v>17</v>
      </c>
      <c r="O45" s="195"/>
      <c r="P45" s="195" t="s">
        <v>17</v>
      </c>
      <c r="Q45" s="196">
        <v>44357</v>
      </c>
      <c r="R45" s="205" t="s">
        <v>299</v>
      </c>
      <c r="S45" s="204"/>
      <c r="T45" s="168"/>
      <c r="U45" s="168"/>
      <c r="V45" s="168"/>
      <c r="W45" s="168"/>
      <c r="X45" s="168"/>
      <c r="Y45" s="168"/>
      <c r="Z45" s="168"/>
    </row>
    <row r="46" spans="1:26" s="175" customFormat="1" ht="132.75">
      <c r="A46" s="194">
        <v>43</v>
      </c>
      <c r="B46" s="199" t="s">
        <v>708</v>
      </c>
      <c r="C46" s="200">
        <v>44344</v>
      </c>
      <c r="D46" s="190" t="s">
        <v>690</v>
      </c>
      <c r="E46" s="190" t="s">
        <v>649</v>
      </c>
      <c r="F46" s="195" t="s">
        <v>753</v>
      </c>
      <c r="G46" s="254" t="s">
        <v>691</v>
      </c>
      <c r="H46" s="201" t="s">
        <v>260</v>
      </c>
      <c r="I46" s="200">
        <v>44358</v>
      </c>
      <c r="J46" s="200">
        <v>44358</v>
      </c>
      <c r="K46" s="195">
        <v>10</v>
      </c>
      <c r="L46" s="195">
        <v>10</v>
      </c>
      <c r="M46" s="195" t="s">
        <v>264</v>
      </c>
      <c r="N46" s="195" t="s">
        <v>17</v>
      </c>
      <c r="O46" s="195"/>
      <c r="P46" s="195" t="s">
        <v>17</v>
      </c>
      <c r="Q46" s="196">
        <v>44358</v>
      </c>
      <c r="R46" s="205" t="s">
        <v>299</v>
      </c>
      <c r="S46" s="204"/>
      <c r="T46" s="168"/>
      <c r="U46" s="168"/>
      <c r="V46" s="168"/>
      <c r="W46" s="168"/>
      <c r="X46" s="168"/>
      <c r="Y46" s="168"/>
      <c r="Z46" s="168"/>
    </row>
    <row r="47" spans="1:26" s="175" customFormat="1" ht="52.5">
      <c r="A47" s="194">
        <v>44</v>
      </c>
      <c r="B47" s="199" t="s">
        <v>709</v>
      </c>
      <c r="C47" s="200">
        <v>44348</v>
      </c>
      <c r="D47" s="190" t="s">
        <v>692</v>
      </c>
      <c r="E47" s="190" t="s">
        <v>649</v>
      </c>
      <c r="F47" s="195" t="s">
        <v>752</v>
      </c>
      <c r="G47" s="254" t="s">
        <v>693</v>
      </c>
      <c r="H47" s="201" t="s">
        <v>260</v>
      </c>
      <c r="I47" s="200">
        <v>44349</v>
      </c>
      <c r="J47" s="200">
        <v>44349</v>
      </c>
      <c r="K47" s="195">
        <v>1</v>
      </c>
      <c r="L47" s="195">
        <v>1</v>
      </c>
      <c r="M47" s="195" t="s">
        <v>264</v>
      </c>
      <c r="N47" s="195" t="s">
        <v>17</v>
      </c>
      <c r="O47" s="195"/>
      <c r="P47" s="195" t="s">
        <v>17</v>
      </c>
      <c r="Q47" s="196">
        <v>44349</v>
      </c>
      <c r="R47" s="205" t="s">
        <v>299</v>
      </c>
      <c r="S47" s="204"/>
      <c r="T47" s="168"/>
      <c r="U47" s="168"/>
      <c r="V47" s="168"/>
      <c r="W47" s="168"/>
      <c r="X47" s="168"/>
      <c r="Y47" s="168"/>
      <c r="Z47" s="168"/>
    </row>
    <row r="48" spans="1:26" s="175" customFormat="1" ht="52.5">
      <c r="A48" s="194">
        <v>45</v>
      </c>
      <c r="B48" s="199" t="s">
        <v>710</v>
      </c>
      <c r="C48" s="200">
        <v>44349</v>
      </c>
      <c r="D48" s="190" t="s">
        <v>694</v>
      </c>
      <c r="E48" s="190" t="s">
        <v>649</v>
      </c>
      <c r="F48" s="195" t="s">
        <v>753</v>
      </c>
      <c r="G48" s="254" t="s">
        <v>695</v>
      </c>
      <c r="H48" s="201" t="s">
        <v>260</v>
      </c>
      <c r="I48" s="200">
        <v>44361</v>
      </c>
      <c r="J48" s="200">
        <v>44361</v>
      </c>
      <c r="K48" s="195">
        <v>8</v>
      </c>
      <c r="L48" s="195">
        <v>8</v>
      </c>
      <c r="M48" s="192" t="s">
        <v>264</v>
      </c>
      <c r="N48" s="195" t="s">
        <v>17</v>
      </c>
      <c r="O48" s="195"/>
      <c r="P48" s="195" t="s">
        <v>17</v>
      </c>
      <c r="Q48" s="196">
        <v>44361</v>
      </c>
      <c r="R48" s="205" t="s">
        <v>299</v>
      </c>
      <c r="S48" s="205"/>
      <c r="T48" s="168"/>
      <c r="U48" s="168"/>
      <c r="V48" s="168"/>
      <c r="W48" s="168"/>
      <c r="X48" s="168"/>
      <c r="Y48" s="168"/>
      <c r="Z48" s="168"/>
    </row>
    <row r="49" spans="1:26" s="175" customFormat="1" ht="33.75">
      <c r="A49" s="224">
        <v>46</v>
      </c>
      <c r="B49" s="199" t="s">
        <v>711</v>
      </c>
      <c r="C49" s="225">
        <v>44351</v>
      </c>
      <c r="D49" s="266" t="s">
        <v>674</v>
      </c>
      <c r="E49" s="226" t="s">
        <v>649</v>
      </c>
      <c r="F49" s="226" t="s">
        <v>752</v>
      </c>
      <c r="G49" s="262" t="s">
        <v>696</v>
      </c>
      <c r="H49" s="228" t="s">
        <v>260</v>
      </c>
      <c r="I49" s="229">
        <v>44357</v>
      </c>
      <c r="J49" s="229">
        <v>44357</v>
      </c>
      <c r="K49" s="228">
        <v>4</v>
      </c>
      <c r="L49" s="228">
        <v>4</v>
      </c>
      <c r="M49" s="228" t="s">
        <v>264</v>
      </c>
      <c r="N49" s="228" t="s">
        <v>17</v>
      </c>
      <c r="O49" s="228"/>
      <c r="P49" s="228" t="s">
        <v>17</v>
      </c>
      <c r="Q49" s="230">
        <v>44357</v>
      </c>
      <c r="R49" s="231" t="s">
        <v>299</v>
      </c>
      <c r="S49" s="251"/>
      <c r="T49" s="168"/>
      <c r="U49" s="168"/>
      <c r="V49" s="168"/>
      <c r="W49" s="168"/>
      <c r="X49" s="168"/>
      <c r="Y49" s="168"/>
      <c r="Z49" s="168"/>
    </row>
    <row r="50" spans="1:19" ht="42.75">
      <c r="A50" s="232">
        <v>47</v>
      </c>
      <c r="B50" s="199" t="s">
        <v>712</v>
      </c>
      <c r="C50" s="239">
        <v>44356</v>
      </c>
      <c r="D50" s="241" t="s">
        <v>697</v>
      </c>
      <c r="E50" s="234" t="s">
        <v>670</v>
      </c>
      <c r="F50" s="234" t="s">
        <v>752</v>
      </c>
      <c r="G50" s="263" t="s">
        <v>698</v>
      </c>
      <c r="H50" s="233" t="s">
        <v>260</v>
      </c>
      <c r="I50" s="239">
        <v>44370</v>
      </c>
      <c r="J50" s="239">
        <v>44370</v>
      </c>
      <c r="K50" s="233">
        <v>10</v>
      </c>
      <c r="L50" s="233">
        <v>10</v>
      </c>
      <c r="M50" s="233" t="s">
        <v>264</v>
      </c>
      <c r="N50" s="233" t="s">
        <v>17</v>
      </c>
      <c r="O50" s="233"/>
      <c r="P50" s="233" t="s">
        <v>17</v>
      </c>
      <c r="Q50" s="240">
        <v>44370</v>
      </c>
      <c r="R50" s="237" t="s">
        <v>299</v>
      </c>
      <c r="S50" s="252"/>
    </row>
    <row r="51" spans="1:19" ht="168.75" customHeight="1">
      <c r="A51" s="232">
        <v>48</v>
      </c>
      <c r="B51" s="199" t="s">
        <v>713</v>
      </c>
      <c r="C51" s="239">
        <v>44363</v>
      </c>
      <c r="D51" s="241" t="s">
        <v>690</v>
      </c>
      <c r="E51" s="234" t="s">
        <v>649</v>
      </c>
      <c r="F51" s="234" t="s">
        <v>753</v>
      </c>
      <c r="G51" s="263" t="s">
        <v>699</v>
      </c>
      <c r="H51" s="233" t="s">
        <v>260</v>
      </c>
      <c r="I51" s="239">
        <v>44377</v>
      </c>
      <c r="J51" s="239">
        <v>44378</v>
      </c>
      <c r="K51" s="233">
        <v>9</v>
      </c>
      <c r="L51" s="233">
        <v>10</v>
      </c>
      <c r="M51" s="233" t="s">
        <v>264</v>
      </c>
      <c r="N51" s="233" t="s">
        <v>17</v>
      </c>
      <c r="O51" s="233"/>
      <c r="P51" s="233" t="s">
        <v>17</v>
      </c>
      <c r="Q51" s="240">
        <v>44378</v>
      </c>
      <c r="R51" s="237" t="s">
        <v>299</v>
      </c>
      <c r="S51" s="252"/>
    </row>
    <row r="52" spans="1:26" s="247" customFormat="1" ht="209.25" customHeight="1">
      <c r="A52" s="232">
        <v>49</v>
      </c>
      <c r="B52" s="199" t="s">
        <v>714</v>
      </c>
      <c r="C52" s="242">
        <v>44376</v>
      </c>
      <c r="D52" s="248" t="s">
        <v>690</v>
      </c>
      <c r="E52" s="243" t="s">
        <v>649</v>
      </c>
      <c r="F52" s="243" t="s">
        <v>753</v>
      </c>
      <c r="G52" s="263" t="s">
        <v>700</v>
      </c>
      <c r="H52" s="242" t="s">
        <v>260</v>
      </c>
      <c r="I52" s="242">
        <v>44389</v>
      </c>
      <c r="J52" s="242">
        <v>44389</v>
      </c>
      <c r="K52" s="244">
        <v>8</v>
      </c>
      <c r="L52" s="244">
        <v>8</v>
      </c>
      <c r="M52" s="244" t="s">
        <v>264</v>
      </c>
      <c r="N52" s="244" t="s">
        <v>17</v>
      </c>
      <c r="O52" s="244"/>
      <c r="P52" s="244" t="s">
        <v>17</v>
      </c>
      <c r="Q52" s="249">
        <v>44389</v>
      </c>
      <c r="R52" s="245" t="s">
        <v>299</v>
      </c>
      <c r="S52" s="253"/>
      <c r="T52" s="246"/>
      <c r="U52" s="246"/>
      <c r="V52" s="246"/>
      <c r="W52" s="246"/>
      <c r="X52" s="246"/>
      <c r="Y52" s="246"/>
      <c r="Z52" s="246"/>
    </row>
    <row r="53" spans="1:26" s="247" customFormat="1" ht="78.75">
      <c r="A53" s="232">
        <v>50</v>
      </c>
      <c r="B53" s="199" t="s">
        <v>715</v>
      </c>
      <c r="C53" s="242">
        <v>44405</v>
      </c>
      <c r="D53" s="248" t="s">
        <v>701</v>
      </c>
      <c r="E53" s="243" t="s">
        <v>649</v>
      </c>
      <c r="F53" s="243" t="s">
        <v>753</v>
      </c>
      <c r="G53" s="263" t="s">
        <v>702</v>
      </c>
      <c r="H53" s="244" t="s">
        <v>260</v>
      </c>
      <c r="I53" s="242">
        <v>44413</v>
      </c>
      <c r="J53" s="242">
        <v>44413</v>
      </c>
      <c r="K53" s="244">
        <v>6</v>
      </c>
      <c r="L53" s="244">
        <v>6</v>
      </c>
      <c r="M53" s="244" t="s">
        <v>264</v>
      </c>
      <c r="N53" s="244" t="s">
        <v>17</v>
      </c>
      <c r="O53" s="244"/>
      <c r="P53" s="244" t="s">
        <v>17</v>
      </c>
      <c r="Q53" s="249">
        <v>44413</v>
      </c>
      <c r="R53" s="245" t="s">
        <v>299</v>
      </c>
      <c r="S53" s="253"/>
      <c r="T53" s="246"/>
      <c r="U53" s="246"/>
      <c r="V53" s="246"/>
      <c r="W53" s="246"/>
      <c r="X53" s="246"/>
      <c r="Y53" s="246"/>
      <c r="Z53" s="246"/>
    </row>
    <row r="54" spans="1:26" s="247" customFormat="1" ht="78.75">
      <c r="A54" s="232">
        <v>51</v>
      </c>
      <c r="B54" s="199" t="s">
        <v>716</v>
      </c>
      <c r="C54" s="242">
        <v>44418</v>
      </c>
      <c r="D54" s="248" t="s">
        <v>690</v>
      </c>
      <c r="E54" s="243" t="s">
        <v>649</v>
      </c>
      <c r="F54" s="250" t="s">
        <v>753</v>
      </c>
      <c r="G54" s="263" t="s">
        <v>703</v>
      </c>
      <c r="H54" s="244" t="s">
        <v>260</v>
      </c>
      <c r="I54" s="242">
        <v>44432</v>
      </c>
      <c r="J54" s="242">
        <v>44432</v>
      </c>
      <c r="K54" s="244">
        <v>10</v>
      </c>
      <c r="L54" s="244">
        <v>10</v>
      </c>
      <c r="M54" s="244" t="s">
        <v>264</v>
      </c>
      <c r="N54" s="244" t="s">
        <v>17</v>
      </c>
      <c r="O54" s="244"/>
      <c r="P54" s="244" t="s">
        <v>17</v>
      </c>
      <c r="Q54" s="249">
        <v>44432</v>
      </c>
      <c r="R54" s="245" t="s">
        <v>299</v>
      </c>
      <c r="S54" s="253"/>
      <c r="T54" s="246"/>
      <c r="U54" s="246"/>
      <c r="V54" s="246"/>
      <c r="W54" s="246"/>
      <c r="X54" s="246"/>
      <c r="Y54" s="246"/>
      <c r="Z54" s="246"/>
    </row>
    <row r="55" spans="1:26" s="247" customFormat="1" ht="78.75">
      <c r="A55" s="232">
        <v>52</v>
      </c>
      <c r="B55" s="199" t="s">
        <v>717</v>
      </c>
      <c r="C55" s="242">
        <v>44421</v>
      </c>
      <c r="D55" s="248" t="s">
        <v>704</v>
      </c>
      <c r="E55" s="243" t="s">
        <v>650</v>
      </c>
      <c r="F55" s="250" t="s">
        <v>752</v>
      </c>
      <c r="G55" s="263" t="s">
        <v>705</v>
      </c>
      <c r="H55" s="244" t="s">
        <v>260</v>
      </c>
      <c r="I55" s="242">
        <v>44433</v>
      </c>
      <c r="J55" s="242">
        <v>44434</v>
      </c>
      <c r="K55" s="244">
        <v>8</v>
      </c>
      <c r="L55" s="244">
        <v>9</v>
      </c>
      <c r="M55" s="244" t="s">
        <v>264</v>
      </c>
      <c r="N55" s="244" t="s">
        <v>17</v>
      </c>
      <c r="O55" s="244"/>
      <c r="P55" s="244" t="s">
        <v>17</v>
      </c>
      <c r="Q55" s="249">
        <v>44434</v>
      </c>
      <c r="R55" s="245" t="s">
        <v>299</v>
      </c>
      <c r="S55" s="253"/>
      <c r="T55" s="246"/>
      <c r="U55" s="246"/>
      <c r="V55" s="246"/>
      <c r="W55" s="246"/>
      <c r="X55" s="246"/>
      <c r="Y55" s="246"/>
      <c r="Z55" s="246"/>
    </row>
    <row r="56" spans="1:26" s="247" customFormat="1" ht="78.75">
      <c r="A56" s="232">
        <v>53</v>
      </c>
      <c r="B56" s="199" t="s">
        <v>718</v>
      </c>
      <c r="C56" s="242">
        <v>44435</v>
      </c>
      <c r="D56" s="248" t="s">
        <v>734</v>
      </c>
      <c r="E56" s="243" t="s">
        <v>649</v>
      </c>
      <c r="F56" s="243" t="s">
        <v>753</v>
      </c>
      <c r="G56" s="263" t="s">
        <v>735</v>
      </c>
      <c r="H56" s="244" t="s">
        <v>260</v>
      </c>
      <c r="I56" s="242">
        <v>44441</v>
      </c>
      <c r="J56" s="242">
        <v>44442</v>
      </c>
      <c r="K56" s="244">
        <v>4</v>
      </c>
      <c r="L56" s="244">
        <v>5</v>
      </c>
      <c r="M56" s="244" t="s">
        <v>264</v>
      </c>
      <c r="N56" s="244" t="s">
        <v>17</v>
      </c>
      <c r="O56" s="244"/>
      <c r="P56" s="244" t="s">
        <v>17</v>
      </c>
      <c r="Q56" s="249">
        <v>44442</v>
      </c>
      <c r="R56" s="245" t="s">
        <v>299</v>
      </c>
      <c r="S56" s="253"/>
      <c r="T56" s="246"/>
      <c r="U56" s="246"/>
      <c r="V56" s="246"/>
      <c r="W56" s="246"/>
      <c r="X56" s="246"/>
      <c r="Y56" s="246"/>
      <c r="Z56" s="246"/>
    </row>
    <row r="57" spans="1:26" s="247" customFormat="1" ht="78.75">
      <c r="A57" s="232">
        <v>54</v>
      </c>
      <c r="B57" s="199" t="s">
        <v>719</v>
      </c>
      <c r="C57" s="242">
        <v>44435</v>
      </c>
      <c r="D57" s="248" t="s">
        <v>736</v>
      </c>
      <c r="E57" s="243" t="s">
        <v>649</v>
      </c>
      <c r="F57" s="243" t="s">
        <v>752</v>
      </c>
      <c r="G57" s="263" t="s">
        <v>737</v>
      </c>
      <c r="H57" s="244" t="s">
        <v>260</v>
      </c>
      <c r="I57" s="242">
        <v>44449</v>
      </c>
      <c r="J57" s="242">
        <v>44449</v>
      </c>
      <c r="K57" s="244">
        <v>10</v>
      </c>
      <c r="L57" s="244">
        <v>10</v>
      </c>
      <c r="M57" s="244" t="s">
        <v>264</v>
      </c>
      <c r="N57" s="244" t="s">
        <v>17</v>
      </c>
      <c r="O57" s="244"/>
      <c r="P57" s="244" t="s">
        <v>17</v>
      </c>
      <c r="Q57" s="249">
        <v>44449</v>
      </c>
      <c r="R57" s="245" t="s">
        <v>299</v>
      </c>
      <c r="S57" s="253"/>
      <c r="T57" s="246"/>
      <c r="U57" s="246"/>
      <c r="V57" s="246"/>
      <c r="W57" s="246"/>
      <c r="X57" s="246"/>
      <c r="Y57" s="246"/>
      <c r="Z57" s="246"/>
    </row>
    <row r="58" spans="1:26" s="247" customFormat="1" ht="78.75">
      <c r="A58" s="232">
        <v>55</v>
      </c>
      <c r="B58" s="199" t="s">
        <v>720</v>
      </c>
      <c r="C58" s="242">
        <v>44441</v>
      </c>
      <c r="D58" s="248" t="s">
        <v>738</v>
      </c>
      <c r="E58" s="243" t="s">
        <v>650</v>
      </c>
      <c r="F58" s="243" t="s">
        <v>752</v>
      </c>
      <c r="G58" s="263" t="s">
        <v>739</v>
      </c>
      <c r="H58" s="244" t="s">
        <v>260</v>
      </c>
      <c r="I58" s="242">
        <v>44449</v>
      </c>
      <c r="J58" s="242">
        <v>44449</v>
      </c>
      <c r="K58" s="244">
        <v>6</v>
      </c>
      <c r="L58" s="244">
        <v>6</v>
      </c>
      <c r="M58" s="244" t="s">
        <v>264</v>
      </c>
      <c r="N58" s="244" t="s">
        <v>17</v>
      </c>
      <c r="O58" s="244"/>
      <c r="P58" s="244" t="s">
        <v>17</v>
      </c>
      <c r="Q58" s="249">
        <v>44449</v>
      </c>
      <c r="R58" s="245" t="s">
        <v>299</v>
      </c>
      <c r="S58" s="253"/>
      <c r="T58" s="246"/>
      <c r="U58" s="246"/>
      <c r="V58" s="246"/>
      <c r="W58" s="246"/>
      <c r="X58" s="246"/>
      <c r="Y58" s="246"/>
      <c r="Z58" s="246"/>
    </row>
    <row r="59" spans="1:26" s="247" customFormat="1" ht="78.75">
      <c r="A59" s="232">
        <v>56</v>
      </c>
      <c r="B59" s="199" t="s">
        <v>721</v>
      </c>
      <c r="C59" s="242">
        <v>44445</v>
      </c>
      <c r="D59" s="248" t="s">
        <v>740</v>
      </c>
      <c r="E59" s="243" t="s">
        <v>649</v>
      </c>
      <c r="F59" s="243" t="s">
        <v>753</v>
      </c>
      <c r="G59" s="263" t="s">
        <v>741</v>
      </c>
      <c r="H59" s="244" t="s">
        <v>260</v>
      </c>
      <c r="I59" s="242">
        <v>44449</v>
      </c>
      <c r="J59" s="242">
        <v>44449</v>
      </c>
      <c r="K59" s="244">
        <v>4</v>
      </c>
      <c r="L59" s="244">
        <v>4</v>
      </c>
      <c r="M59" s="248" t="s">
        <v>519</v>
      </c>
      <c r="N59" s="244" t="s">
        <v>17</v>
      </c>
      <c r="O59" s="244"/>
      <c r="P59" s="244" t="s">
        <v>17</v>
      </c>
      <c r="Q59" s="249">
        <v>44449</v>
      </c>
      <c r="R59" s="245" t="s">
        <v>299</v>
      </c>
      <c r="S59" s="253"/>
      <c r="T59" s="246"/>
      <c r="U59" s="246"/>
      <c r="V59" s="246"/>
      <c r="W59" s="246"/>
      <c r="X59" s="246"/>
      <c r="Y59" s="246"/>
      <c r="Z59" s="246"/>
    </row>
    <row r="60" spans="1:26" s="247" customFormat="1" ht="78.75">
      <c r="A60" s="232">
        <v>57</v>
      </c>
      <c r="B60" s="199" t="s">
        <v>722</v>
      </c>
      <c r="C60" s="242">
        <v>44446</v>
      </c>
      <c r="D60" s="248" t="s">
        <v>742</v>
      </c>
      <c r="E60" s="243" t="s">
        <v>649</v>
      </c>
      <c r="F60" s="243" t="s">
        <v>753</v>
      </c>
      <c r="G60" s="263" t="s">
        <v>743</v>
      </c>
      <c r="H60" s="244" t="s">
        <v>260</v>
      </c>
      <c r="I60" s="242">
        <v>44455</v>
      </c>
      <c r="J60" s="242">
        <v>44455</v>
      </c>
      <c r="K60" s="244">
        <v>6</v>
      </c>
      <c r="L60" s="244">
        <v>6</v>
      </c>
      <c r="M60" s="244" t="s">
        <v>264</v>
      </c>
      <c r="N60" s="244" t="s">
        <v>17</v>
      </c>
      <c r="O60" s="244"/>
      <c r="P60" s="244" t="s">
        <v>17</v>
      </c>
      <c r="Q60" s="249">
        <v>44455</v>
      </c>
      <c r="R60" s="245" t="s">
        <v>299</v>
      </c>
      <c r="S60" s="253"/>
      <c r="T60" s="246"/>
      <c r="U60" s="246"/>
      <c r="V60" s="246"/>
      <c r="W60" s="246"/>
      <c r="X60" s="246"/>
      <c r="Y60" s="246"/>
      <c r="Z60" s="246"/>
    </row>
    <row r="61" spans="1:26" s="247" customFormat="1" ht="78.75">
      <c r="A61" s="232">
        <v>58</v>
      </c>
      <c r="B61" s="199" t="s">
        <v>723</v>
      </c>
      <c r="C61" s="242">
        <v>44455</v>
      </c>
      <c r="D61" s="248" t="s">
        <v>744</v>
      </c>
      <c r="E61" s="243" t="s">
        <v>650</v>
      </c>
      <c r="F61" s="243" t="s">
        <v>752</v>
      </c>
      <c r="G61" s="263" t="s">
        <v>745</v>
      </c>
      <c r="H61" s="244" t="s">
        <v>260</v>
      </c>
      <c r="I61" s="242">
        <v>44460</v>
      </c>
      <c r="J61" s="242">
        <v>44460</v>
      </c>
      <c r="K61" s="244">
        <v>3</v>
      </c>
      <c r="L61" s="244">
        <v>3</v>
      </c>
      <c r="M61" s="244" t="s">
        <v>264</v>
      </c>
      <c r="N61" s="244" t="s">
        <v>17</v>
      </c>
      <c r="O61" s="244"/>
      <c r="P61" s="244" t="s">
        <v>17</v>
      </c>
      <c r="Q61" s="249">
        <v>44460</v>
      </c>
      <c r="R61" s="245" t="s">
        <v>299</v>
      </c>
      <c r="S61" s="253"/>
      <c r="T61" s="246"/>
      <c r="U61" s="246"/>
      <c r="V61" s="246"/>
      <c r="W61" s="246"/>
      <c r="X61" s="246"/>
      <c r="Y61" s="246"/>
      <c r="Z61" s="246"/>
    </row>
    <row r="62" spans="1:26" s="247" customFormat="1" ht="78.75">
      <c r="A62" s="232">
        <v>59</v>
      </c>
      <c r="B62" s="199" t="s">
        <v>724</v>
      </c>
      <c r="C62" s="242">
        <v>44459</v>
      </c>
      <c r="D62" s="248" t="s">
        <v>746</v>
      </c>
      <c r="E62" s="243" t="s">
        <v>663</v>
      </c>
      <c r="F62" s="243" t="s">
        <v>752</v>
      </c>
      <c r="G62" s="263" t="s">
        <v>747</v>
      </c>
      <c r="H62" s="244" t="s">
        <v>260</v>
      </c>
      <c r="I62" s="242">
        <v>44460</v>
      </c>
      <c r="J62" s="242">
        <v>44461</v>
      </c>
      <c r="K62" s="244">
        <v>1</v>
      </c>
      <c r="L62" s="244">
        <v>2</v>
      </c>
      <c r="M62" s="244" t="s">
        <v>264</v>
      </c>
      <c r="N62" s="244" t="s">
        <v>17</v>
      </c>
      <c r="O62" s="244"/>
      <c r="P62" s="244" t="s">
        <v>17</v>
      </c>
      <c r="Q62" s="249">
        <v>44461</v>
      </c>
      <c r="R62" s="245" t="s">
        <v>299</v>
      </c>
      <c r="S62" s="253"/>
      <c r="T62" s="246"/>
      <c r="U62" s="246"/>
      <c r="V62" s="246"/>
      <c r="W62" s="246"/>
      <c r="X62" s="246"/>
      <c r="Y62" s="246"/>
      <c r="Z62" s="246"/>
    </row>
    <row r="63" spans="1:26" s="247" customFormat="1" ht="78.75">
      <c r="A63" s="232">
        <v>60</v>
      </c>
      <c r="B63" s="199" t="s">
        <v>725</v>
      </c>
      <c r="C63" s="242">
        <v>44459</v>
      </c>
      <c r="D63" s="248" t="s">
        <v>748</v>
      </c>
      <c r="E63" s="243" t="s">
        <v>650</v>
      </c>
      <c r="F63" s="243" t="s">
        <v>752</v>
      </c>
      <c r="G63" s="263" t="s">
        <v>749</v>
      </c>
      <c r="H63" s="244" t="s">
        <v>260</v>
      </c>
      <c r="I63" s="242">
        <v>44460</v>
      </c>
      <c r="J63" s="242">
        <v>44461</v>
      </c>
      <c r="K63" s="244">
        <v>1</v>
      </c>
      <c r="L63" s="244">
        <v>2</v>
      </c>
      <c r="M63" s="244" t="s">
        <v>264</v>
      </c>
      <c r="N63" s="244" t="s">
        <v>17</v>
      </c>
      <c r="O63" s="244"/>
      <c r="P63" s="244" t="s">
        <v>17</v>
      </c>
      <c r="Q63" s="249">
        <v>44461</v>
      </c>
      <c r="R63" s="245" t="s">
        <v>299</v>
      </c>
      <c r="S63" s="253"/>
      <c r="T63" s="246"/>
      <c r="U63" s="246"/>
      <c r="V63" s="246"/>
      <c r="W63" s="246"/>
      <c r="X63" s="246"/>
      <c r="Y63" s="246"/>
      <c r="Z63" s="246"/>
    </row>
    <row r="64" spans="1:26" s="247" customFormat="1" ht="78.75">
      <c r="A64" s="232">
        <v>61</v>
      </c>
      <c r="B64" s="199" t="s">
        <v>726</v>
      </c>
      <c r="C64" s="242">
        <v>44466</v>
      </c>
      <c r="D64" s="248" t="s">
        <v>750</v>
      </c>
      <c r="E64" s="243" t="s">
        <v>663</v>
      </c>
      <c r="F64" s="243" t="s">
        <v>752</v>
      </c>
      <c r="G64" s="263" t="s">
        <v>751</v>
      </c>
      <c r="H64" s="244" t="s">
        <v>260</v>
      </c>
      <c r="I64" s="242">
        <v>44470</v>
      </c>
      <c r="J64" s="242">
        <v>44470</v>
      </c>
      <c r="K64" s="244">
        <v>4</v>
      </c>
      <c r="L64" s="244">
        <v>4</v>
      </c>
      <c r="M64" s="244" t="s">
        <v>264</v>
      </c>
      <c r="N64" s="244" t="s">
        <v>17</v>
      </c>
      <c r="O64" s="244"/>
      <c r="P64" s="244" t="s">
        <v>17</v>
      </c>
      <c r="Q64" s="249">
        <v>44470</v>
      </c>
      <c r="R64" s="245" t="s">
        <v>299</v>
      </c>
      <c r="S64" s="253"/>
      <c r="T64" s="246"/>
      <c r="U64" s="246"/>
      <c r="V64" s="246"/>
      <c r="W64" s="246"/>
      <c r="X64" s="246"/>
      <c r="Y64" s="246"/>
      <c r="Z64" s="246"/>
    </row>
    <row r="65" spans="1:26" s="247" customFormat="1" ht="78.75">
      <c r="A65" s="232">
        <v>62</v>
      </c>
      <c r="B65" s="199" t="s">
        <v>727</v>
      </c>
      <c r="C65" s="242">
        <v>44467</v>
      </c>
      <c r="D65" s="248" t="s">
        <v>795</v>
      </c>
      <c r="E65" s="243" t="s">
        <v>650</v>
      </c>
      <c r="F65" s="243" t="s">
        <v>753</v>
      </c>
      <c r="G65" s="263" t="s">
        <v>780</v>
      </c>
      <c r="H65" s="244" t="s">
        <v>260</v>
      </c>
      <c r="I65" s="242">
        <v>44481</v>
      </c>
      <c r="J65" s="242">
        <v>44481</v>
      </c>
      <c r="K65" s="244">
        <v>10</v>
      </c>
      <c r="L65" s="244">
        <v>10</v>
      </c>
      <c r="M65" s="244" t="s">
        <v>264</v>
      </c>
      <c r="N65" s="244" t="s">
        <v>17</v>
      </c>
      <c r="O65" s="244"/>
      <c r="P65" s="244" t="s">
        <v>17</v>
      </c>
      <c r="Q65" s="249">
        <v>44481</v>
      </c>
      <c r="R65" s="245" t="s">
        <v>299</v>
      </c>
      <c r="S65" s="253"/>
      <c r="T65" s="246"/>
      <c r="U65" s="246"/>
      <c r="V65" s="246"/>
      <c r="W65" s="246"/>
      <c r="X65" s="246"/>
      <c r="Y65" s="246"/>
      <c r="Z65" s="246"/>
    </row>
    <row r="66" spans="1:26" s="247" customFormat="1" ht="78.75">
      <c r="A66" s="232">
        <v>63</v>
      </c>
      <c r="B66" s="199" t="s">
        <v>728</v>
      </c>
      <c r="C66" s="242">
        <v>44483</v>
      </c>
      <c r="D66" s="248" t="s">
        <v>781</v>
      </c>
      <c r="E66" s="243" t="s">
        <v>649</v>
      </c>
      <c r="F66" s="243" t="s">
        <v>753</v>
      </c>
      <c r="G66" s="263" t="s">
        <v>782</v>
      </c>
      <c r="H66" s="244" t="s">
        <v>260</v>
      </c>
      <c r="I66" s="242">
        <v>44490</v>
      </c>
      <c r="J66" s="242">
        <v>44490</v>
      </c>
      <c r="K66" s="244">
        <v>4</v>
      </c>
      <c r="L66" s="244">
        <v>4</v>
      </c>
      <c r="M66" s="244" t="s">
        <v>264</v>
      </c>
      <c r="N66" s="244" t="s">
        <v>17</v>
      </c>
      <c r="O66" s="244"/>
      <c r="P66" s="244" t="s">
        <v>17</v>
      </c>
      <c r="Q66" s="249">
        <v>44490</v>
      </c>
      <c r="R66" s="245" t="s">
        <v>299</v>
      </c>
      <c r="S66" s="253"/>
      <c r="T66" s="246"/>
      <c r="U66" s="246"/>
      <c r="V66" s="246"/>
      <c r="W66" s="246"/>
      <c r="X66" s="246"/>
      <c r="Y66" s="246"/>
      <c r="Z66" s="246"/>
    </row>
    <row r="67" spans="1:26" s="247" customFormat="1" ht="78.75">
      <c r="A67" s="232">
        <v>64</v>
      </c>
      <c r="B67" s="199" t="s">
        <v>729</v>
      </c>
      <c r="C67" s="242">
        <v>44487</v>
      </c>
      <c r="D67" s="248" t="s">
        <v>783</v>
      </c>
      <c r="E67" s="243" t="s">
        <v>650</v>
      </c>
      <c r="F67" s="243" t="s">
        <v>752</v>
      </c>
      <c r="G67" s="263" t="s">
        <v>784</v>
      </c>
      <c r="H67" s="244" t="s">
        <v>260</v>
      </c>
      <c r="I67" s="242">
        <v>44494</v>
      </c>
      <c r="J67" s="242">
        <v>44494</v>
      </c>
      <c r="K67" s="244">
        <v>5</v>
      </c>
      <c r="L67" s="244">
        <v>5</v>
      </c>
      <c r="M67" s="244" t="s">
        <v>264</v>
      </c>
      <c r="N67" s="244" t="s">
        <v>17</v>
      </c>
      <c r="O67" s="244"/>
      <c r="P67" s="244" t="s">
        <v>17</v>
      </c>
      <c r="Q67" s="249">
        <v>44494</v>
      </c>
      <c r="R67" s="245" t="s">
        <v>299</v>
      </c>
      <c r="S67" s="253"/>
      <c r="T67" s="246"/>
      <c r="U67" s="246"/>
      <c r="V67" s="246"/>
      <c r="W67" s="246"/>
      <c r="X67" s="246"/>
      <c r="Y67" s="246"/>
      <c r="Z67" s="246"/>
    </row>
    <row r="68" spans="1:26" s="247" customFormat="1" ht="78.75">
      <c r="A68" s="232">
        <v>65</v>
      </c>
      <c r="B68" s="199" t="s">
        <v>730</v>
      </c>
      <c r="C68" s="242">
        <v>44488</v>
      </c>
      <c r="D68" s="248" t="s">
        <v>785</v>
      </c>
      <c r="E68" s="243" t="s">
        <v>650</v>
      </c>
      <c r="F68" s="243" t="s">
        <v>753</v>
      </c>
      <c r="G68" s="263" t="s">
        <v>786</v>
      </c>
      <c r="H68" s="244" t="s">
        <v>260</v>
      </c>
      <c r="I68" s="242">
        <v>44490</v>
      </c>
      <c r="J68" s="242">
        <v>44490</v>
      </c>
      <c r="K68" s="244">
        <v>2</v>
      </c>
      <c r="L68" s="244">
        <v>2</v>
      </c>
      <c r="M68" s="244" t="s">
        <v>264</v>
      </c>
      <c r="N68" s="244" t="s">
        <v>17</v>
      </c>
      <c r="O68" s="244"/>
      <c r="P68" s="244" t="s">
        <v>17</v>
      </c>
      <c r="Q68" s="249">
        <v>44490</v>
      </c>
      <c r="R68" s="245" t="s">
        <v>299</v>
      </c>
      <c r="S68" s="253"/>
      <c r="T68" s="246"/>
      <c r="U68" s="246"/>
      <c r="V68" s="246"/>
      <c r="W68" s="246"/>
      <c r="X68" s="246"/>
      <c r="Y68" s="246"/>
      <c r="Z68" s="246"/>
    </row>
    <row r="69" spans="1:26" s="247" customFormat="1" ht="78.75">
      <c r="A69" s="232">
        <v>66</v>
      </c>
      <c r="B69" s="199" t="s">
        <v>555</v>
      </c>
      <c r="C69" s="242">
        <v>44497</v>
      </c>
      <c r="D69" s="248" t="s">
        <v>787</v>
      </c>
      <c r="E69" s="243" t="s">
        <v>650</v>
      </c>
      <c r="F69" s="243" t="s">
        <v>752</v>
      </c>
      <c r="G69" s="263" t="s">
        <v>788</v>
      </c>
      <c r="H69" s="244" t="s">
        <v>260</v>
      </c>
      <c r="I69" s="242">
        <v>44508</v>
      </c>
      <c r="J69" s="242">
        <v>44508</v>
      </c>
      <c r="K69" s="244">
        <v>7</v>
      </c>
      <c r="L69" s="244">
        <v>7</v>
      </c>
      <c r="M69" s="244" t="s">
        <v>264</v>
      </c>
      <c r="N69" s="244" t="s">
        <v>17</v>
      </c>
      <c r="O69" s="244"/>
      <c r="P69" s="244" t="s">
        <v>17</v>
      </c>
      <c r="Q69" s="249">
        <v>44508</v>
      </c>
      <c r="R69" s="245" t="s">
        <v>299</v>
      </c>
      <c r="S69" s="253"/>
      <c r="T69" s="246"/>
      <c r="U69" s="246"/>
      <c r="V69" s="246"/>
      <c r="W69" s="246"/>
      <c r="X69" s="246"/>
      <c r="Y69" s="246"/>
      <c r="Z69" s="246"/>
    </row>
    <row r="70" spans="1:26" s="247" customFormat="1" ht="78.75">
      <c r="A70" s="232">
        <v>67</v>
      </c>
      <c r="B70" s="199" t="s">
        <v>731</v>
      </c>
      <c r="C70" s="242">
        <v>44505</v>
      </c>
      <c r="D70" s="248" t="s">
        <v>789</v>
      </c>
      <c r="E70" s="243" t="s">
        <v>650</v>
      </c>
      <c r="F70" s="243" t="s">
        <v>752</v>
      </c>
      <c r="G70" s="263" t="s">
        <v>790</v>
      </c>
      <c r="H70" s="244" t="s">
        <v>260</v>
      </c>
      <c r="I70" s="242">
        <v>44508</v>
      </c>
      <c r="J70" s="242">
        <v>44508</v>
      </c>
      <c r="K70" s="244">
        <v>1</v>
      </c>
      <c r="L70" s="244">
        <v>1</v>
      </c>
      <c r="M70" s="244" t="s">
        <v>264</v>
      </c>
      <c r="N70" s="244" t="s">
        <v>17</v>
      </c>
      <c r="O70" s="244"/>
      <c r="P70" s="244" t="s">
        <v>17</v>
      </c>
      <c r="Q70" s="249">
        <v>44508</v>
      </c>
      <c r="R70" s="245" t="s">
        <v>299</v>
      </c>
      <c r="S70" s="253"/>
      <c r="T70" s="246"/>
      <c r="U70" s="246"/>
      <c r="V70" s="246"/>
      <c r="W70" s="246"/>
      <c r="X70" s="246"/>
      <c r="Y70" s="246"/>
      <c r="Z70" s="246"/>
    </row>
    <row r="71" spans="1:26" s="247" customFormat="1" ht="78.75">
      <c r="A71" s="232">
        <v>68</v>
      </c>
      <c r="B71" s="199" t="s">
        <v>732</v>
      </c>
      <c r="C71" s="242">
        <v>44516</v>
      </c>
      <c r="D71" s="248" t="s">
        <v>791</v>
      </c>
      <c r="E71" s="243" t="s">
        <v>650</v>
      </c>
      <c r="F71" s="243" t="s">
        <v>752</v>
      </c>
      <c r="G71" s="263" t="s">
        <v>792</v>
      </c>
      <c r="H71" s="244" t="s">
        <v>260</v>
      </c>
      <c r="I71" s="242">
        <v>44519</v>
      </c>
      <c r="J71" s="242">
        <v>44519</v>
      </c>
      <c r="K71" s="244">
        <v>3</v>
      </c>
      <c r="L71" s="244">
        <v>3</v>
      </c>
      <c r="M71" s="248" t="s">
        <v>519</v>
      </c>
      <c r="N71" s="244" t="s">
        <v>17</v>
      </c>
      <c r="O71" s="244"/>
      <c r="P71" s="244" t="s">
        <v>17</v>
      </c>
      <c r="Q71" s="249">
        <v>44519</v>
      </c>
      <c r="R71" s="245" t="s">
        <v>299</v>
      </c>
      <c r="S71" s="253"/>
      <c r="T71" s="246"/>
      <c r="U71" s="246"/>
      <c r="V71" s="246"/>
      <c r="W71" s="246"/>
      <c r="X71" s="246"/>
      <c r="Y71" s="246"/>
      <c r="Z71" s="246"/>
    </row>
    <row r="72" spans="1:26" s="247" customFormat="1" ht="78.75">
      <c r="A72" s="232">
        <v>69</v>
      </c>
      <c r="B72" s="199" t="s">
        <v>733</v>
      </c>
      <c r="C72" s="242">
        <v>44526</v>
      </c>
      <c r="D72" s="248" t="s">
        <v>793</v>
      </c>
      <c r="E72" s="243" t="s">
        <v>650</v>
      </c>
      <c r="F72" s="243" t="s">
        <v>752</v>
      </c>
      <c r="G72" s="263" t="s">
        <v>794</v>
      </c>
      <c r="H72" s="244" t="s">
        <v>260</v>
      </c>
      <c r="I72" s="242">
        <v>44533</v>
      </c>
      <c r="J72" s="242">
        <v>44533</v>
      </c>
      <c r="K72" s="244">
        <v>5</v>
      </c>
      <c r="L72" s="244">
        <v>5</v>
      </c>
      <c r="M72" s="244" t="s">
        <v>264</v>
      </c>
      <c r="N72" s="244" t="s">
        <v>17</v>
      </c>
      <c r="O72" s="244"/>
      <c r="P72" s="244" t="s">
        <v>17</v>
      </c>
      <c r="Q72" s="249">
        <v>44533</v>
      </c>
      <c r="R72" s="245" t="s">
        <v>299</v>
      </c>
      <c r="S72" s="253"/>
      <c r="T72" s="246"/>
      <c r="U72" s="246"/>
      <c r="V72" s="246"/>
      <c r="W72" s="246"/>
      <c r="X72" s="246"/>
      <c r="Y72" s="246"/>
      <c r="Z72" s="246"/>
    </row>
    <row r="73" spans="1:19" ht="18.75">
      <c r="A73" s="145"/>
      <c r="B73" s="145"/>
      <c r="C73" s="23"/>
      <c r="D73" s="152"/>
      <c r="E73" s="238"/>
      <c r="F73" s="238"/>
      <c r="G73" s="263"/>
      <c r="H73" s="23"/>
      <c r="I73" s="23"/>
      <c r="J73" s="23"/>
      <c r="K73" s="23"/>
      <c r="L73" s="23"/>
      <c r="M73" s="23"/>
      <c r="N73" s="23"/>
      <c r="O73" s="23"/>
      <c r="P73" s="23"/>
      <c r="Q73" s="164"/>
      <c r="R73" s="237"/>
      <c r="S73" s="252"/>
    </row>
    <row r="74" spans="18:19" ht="18.75">
      <c r="R74" s="180"/>
      <c r="S74" s="181"/>
    </row>
    <row r="75" spans="18:19" ht="18.75">
      <c r="R75" s="180"/>
      <c r="S75" s="181"/>
    </row>
    <row r="76" spans="18:19" ht="18.75">
      <c r="R76" s="180"/>
      <c r="S76" s="181"/>
    </row>
    <row r="77" spans="18:19" ht="18.75">
      <c r="R77" s="180"/>
      <c r="S77" s="181"/>
    </row>
    <row r="78" spans="18:19" ht="18.75">
      <c r="R78" s="180"/>
      <c r="S78" s="181"/>
    </row>
    <row r="79" spans="18:19" ht="18.75">
      <c r="R79" s="180"/>
      <c r="S79" s="181"/>
    </row>
    <row r="80" spans="18:19" ht="18.75">
      <c r="R80" s="180"/>
      <c r="S80" s="181"/>
    </row>
    <row r="81" spans="18:19" ht="18.75">
      <c r="R81" s="180"/>
      <c r="S81" s="181"/>
    </row>
    <row r="82" spans="18:19" ht="18.75">
      <c r="R82" s="180"/>
      <c r="S82" s="181"/>
    </row>
    <row r="83" spans="18:19" ht="18.75">
      <c r="R83" s="180"/>
      <c r="S83" s="181"/>
    </row>
    <row r="84" spans="18:19" ht="18.75">
      <c r="R84" s="180"/>
      <c r="S84" s="181"/>
    </row>
    <row r="85" spans="18:19" ht="18.75">
      <c r="R85" s="180"/>
      <c r="S85" s="181"/>
    </row>
    <row r="86" spans="18:19" ht="18.75">
      <c r="R86" s="180"/>
      <c r="S86" s="181"/>
    </row>
    <row r="87" spans="18:19" ht="18.75">
      <c r="R87" s="180"/>
      <c r="S87" s="181"/>
    </row>
    <row r="88" spans="18:19" ht="18.75">
      <c r="R88" s="180"/>
      <c r="S88" s="181"/>
    </row>
    <row r="89" spans="18:19" ht="18.75">
      <c r="R89" s="180"/>
      <c r="S89" s="181"/>
    </row>
    <row r="90" spans="18:19" ht="18.75">
      <c r="R90" s="180"/>
      <c r="S90" s="181"/>
    </row>
    <row r="91" spans="18:19" ht="18.75">
      <c r="R91" s="180"/>
      <c r="S91" s="181"/>
    </row>
    <row r="92" spans="18:19" ht="18.75">
      <c r="R92" s="180"/>
      <c r="S92" s="181"/>
    </row>
    <row r="93" spans="18:19" ht="18.75">
      <c r="R93" s="180"/>
      <c r="S93" s="181"/>
    </row>
    <row r="94" spans="18:19" ht="18.75">
      <c r="R94" s="180"/>
      <c r="S94" s="181"/>
    </row>
    <row r="95" spans="18:19" ht="18.75">
      <c r="R95" s="180"/>
      <c r="S95" s="181"/>
    </row>
    <row r="96" spans="18:19" ht="18.75">
      <c r="R96" s="180"/>
      <c r="S96" s="181"/>
    </row>
    <row r="97" spans="18:19" ht="18.75">
      <c r="R97" s="180"/>
      <c r="S97" s="181"/>
    </row>
    <row r="98" spans="18:19" ht="18.75">
      <c r="R98" s="180"/>
      <c r="S98" s="181"/>
    </row>
    <row r="99" spans="18:19" ht="18.75">
      <c r="R99" s="180"/>
      <c r="S99" s="181"/>
    </row>
    <row r="100" spans="18:19" ht="18.75">
      <c r="R100" s="180"/>
      <c r="S100" s="181"/>
    </row>
    <row r="101" spans="18:19" ht="18.75">
      <c r="R101" s="180"/>
      <c r="S101" s="181"/>
    </row>
    <row r="102" spans="18:19" ht="18.75">
      <c r="R102" s="180"/>
      <c r="S102" s="181"/>
    </row>
    <row r="103" spans="18:19" ht="18.75">
      <c r="R103" s="180"/>
      <c r="S103" s="181"/>
    </row>
    <row r="104" spans="18:19" ht="18.75">
      <c r="R104" s="180"/>
      <c r="S104" s="181"/>
    </row>
    <row r="105" spans="18:19" ht="18.75">
      <c r="R105" s="180"/>
      <c r="S105" s="181"/>
    </row>
    <row r="106" spans="18:19" ht="18.75">
      <c r="R106" s="180"/>
      <c r="S106" s="181"/>
    </row>
    <row r="107" spans="18:19" ht="18.75">
      <c r="R107" s="180"/>
      <c r="S107" s="181"/>
    </row>
    <row r="108" spans="18:19" ht="18.75">
      <c r="R108" s="180"/>
      <c r="S108" s="181"/>
    </row>
    <row r="109" spans="18:19" ht="18.75">
      <c r="R109" s="180"/>
      <c r="S109" s="181"/>
    </row>
    <row r="110" spans="18:19" ht="18.75">
      <c r="R110" s="180"/>
      <c r="S110" s="181"/>
    </row>
    <row r="111" spans="18:19" ht="18.75">
      <c r="R111" s="180"/>
      <c r="S111" s="181"/>
    </row>
    <row r="112" spans="18:19" ht="18.75">
      <c r="R112" s="180"/>
      <c r="S112" s="181"/>
    </row>
    <row r="113" spans="18:19" ht="18.75">
      <c r="R113" s="180"/>
      <c r="S113" s="181"/>
    </row>
    <row r="114" spans="18:19" ht="18.75">
      <c r="R114" s="180"/>
      <c r="S114" s="181"/>
    </row>
    <row r="115" spans="18:19" ht="18.75">
      <c r="R115" s="180"/>
      <c r="S115" s="181"/>
    </row>
    <row r="116" spans="18:19" ht="18.75">
      <c r="R116" s="180"/>
      <c r="S116" s="181"/>
    </row>
    <row r="117" spans="18:19" ht="18.75">
      <c r="R117" s="180"/>
      <c r="S117" s="181"/>
    </row>
    <row r="118" spans="18:19" ht="18.75">
      <c r="R118" s="180"/>
      <c r="S118" s="181"/>
    </row>
    <row r="119" spans="18:19" ht="18.75">
      <c r="R119" s="180"/>
      <c r="S119" s="181"/>
    </row>
    <row r="120" spans="18:19" ht="18.75">
      <c r="R120" s="180"/>
      <c r="S120" s="181"/>
    </row>
    <row r="121" spans="18:19" ht="18.75">
      <c r="R121" s="180"/>
      <c r="S121" s="181"/>
    </row>
    <row r="122" spans="18:19" ht="18.75">
      <c r="R122" s="180"/>
      <c r="S122" s="181"/>
    </row>
    <row r="123" spans="18:19" ht="18.75">
      <c r="R123" s="180"/>
      <c r="S123" s="181"/>
    </row>
    <row r="124" spans="18:19" ht="18.75">
      <c r="R124" s="180"/>
      <c r="S124" s="181"/>
    </row>
    <row r="125" spans="18:19" ht="18.75">
      <c r="R125" s="180"/>
      <c r="S125" s="181"/>
    </row>
    <row r="126" spans="18:19" ht="18.75">
      <c r="R126" s="180"/>
      <c r="S126" s="181"/>
    </row>
    <row r="127" spans="18:19" ht="18.75">
      <c r="R127" s="180"/>
      <c r="S127" s="181"/>
    </row>
    <row r="128" spans="18:19" ht="18.75">
      <c r="R128" s="180"/>
      <c r="S128" s="181"/>
    </row>
    <row r="129" spans="18:19" ht="18.75">
      <c r="R129" s="180"/>
      <c r="S129" s="181"/>
    </row>
    <row r="130" spans="18:19" ht="18.75">
      <c r="R130" s="180"/>
      <c r="S130" s="181"/>
    </row>
    <row r="131" spans="18:19" ht="18.75">
      <c r="R131" s="180"/>
      <c r="S131" s="181"/>
    </row>
    <row r="132" spans="18:19" ht="18.75">
      <c r="R132" s="180"/>
      <c r="S132" s="181"/>
    </row>
    <row r="133" spans="18:19" ht="18.75">
      <c r="R133" s="180"/>
      <c r="S133" s="181"/>
    </row>
    <row r="134" spans="18:19" ht="18.75">
      <c r="R134" s="180"/>
      <c r="S134" s="181"/>
    </row>
    <row r="135" spans="18:19" ht="18.75">
      <c r="R135" s="180"/>
      <c r="S135" s="181"/>
    </row>
    <row r="136" spans="18:19" ht="18.75">
      <c r="R136" s="180"/>
      <c r="S136" s="181"/>
    </row>
    <row r="137" spans="18:19" ht="18.75">
      <c r="R137" s="180"/>
      <c r="S137" s="181"/>
    </row>
    <row r="138" spans="18:19" ht="18.75">
      <c r="R138" s="180"/>
      <c r="S138" s="181"/>
    </row>
    <row r="139" spans="18:19" ht="18.75">
      <c r="R139" s="180"/>
      <c r="S139" s="181"/>
    </row>
    <row r="140" spans="18:19" ht="18.75">
      <c r="R140" s="180"/>
      <c r="S140" s="181"/>
    </row>
    <row r="141" spans="18:19" ht="18.75">
      <c r="R141" s="180"/>
      <c r="S141" s="181"/>
    </row>
    <row r="142" spans="18:19" ht="18.75">
      <c r="R142" s="180"/>
      <c r="S142" s="181"/>
    </row>
  </sheetData>
  <sheetProtection/>
  <mergeCells count="3">
    <mergeCell ref="A1:S1"/>
    <mergeCell ref="A2:S2"/>
    <mergeCell ref="U34:U37"/>
  </mergeCells>
  <printOptions horizontalCentered="1" verticalCentered="1"/>
  <pageMargins left="0.25" right="0.25" top="0.75" bottom="0.75" header="0.3" footer="0.3"/>
  <pageSetup fitToHeight="0" fitToWidth="1" horizontalDpi="600" verticalDpi="600" orientation="portrait" paperSize="17" scale="21" r:id="rId1"/>
</worksheet>
</file>

<file path=xl/worksheets/sheet9.xml><?xml version="1.0" encoding="utf-8"?>
<worksheet xmlns="http://schemas.openxmlformats.org/spreadsheetml/2006/main" xmlns:r="http://schemas.openxmlformats.org/officeDocument/2006/relationships">
  <dimension ref="B3:L91"/>
  <sheetViews>
    <sheetView zoomScale="95" zoomScaleNormal="95" zoomScalePageLayoutView="0" workbookViewId="0" topLeftCell="A64">
      <selection activeCell="E72" sqref="E72"/>
    </sheetView>
  </sheetViews>
  <sheetFormatPr defaultColWidth="11.421875" defaultRowHeight="15"/>
  <cols>
    <col min="1" max="1" width="7.28125" style="0" customWidth="1"/>
    <col min="2" max="2" width="17.421875" style="81" customWidth="1"/>
    <col min="3" max="6" width="18.421875" style="0" customWidth="1"/>
    <col min="7" max="7" width="24.57421875" style="0" bestFit="1" customWidth="1"/>
  </cols>
  <sheetData>
    <row r="3" spans="3:12" ht="15.75" customHeight="1" thickBot="1">
      <c r="C3" s="81"/>
      <c r="D3" s="81"/>
      <c r="E3" s="81"/>
      <c r="F3" s="81"/>
      <c r="G3" s="81"/>
      <c r="H3" s="81"/>
      <c r="I3" s="81"/>
      <c r="J3" s="81"/>
      <c r="K3" s="81"/>
      <c r="L3" s="81"/>
    </row>
    <row r="4" spans="3:10" ht="15" customHeight="1">
      <c r="C4" s="394" t="s">
        <v>832</v>
      </c>
      <c r="D4" s="395"/>
      <c r="E4" s="395"/>
      <c r="F4" s="395"/>
      <c r="G4" s="395"/>
      <c r="H4" s="395"/>
      <c r="I4" s="395"/>
      <c r="J4" s="396"/>
    </row>
    <row r="5" spans="3:10" ht="15.75" customHeight="1" thickBot="1">
      <c r="C5" s="397"/>
      <c r="D5" s="398"/>
      <c r="E5" s="398"/>
      <c r="F5" s="398"/>
      <c r="G5" s="398"/>
      <c r="H5" s="398"/>
      <c r="I5" s="398"/>
      <c r="J5" s="399"/>
    </row>
    <row r="6" spans="3:10" ht="21.75" thickBot="1">
      <c r="C6" s="387" t="s">
        <v>766</v>
      </c>
      <c r="D6" s="388"/>
      <c r="E6" s="388"/>
      <c r="F6" s="388"/>
      <c r="G6" s="388"/>
      <c r="H6" s="388"/>
      <c r="I6" s="388"/>
      <c r="J6" s="389"/>
    </row>
    <row r="7" spans="3:10" ht="15.75" thickBot="1">
      <c r="C7" s="390" t="s">
        <v>768</v>
      </c>
      <c r="D7" s="391"/>
      <c r="E7" s="391"/>
      <c r="F7" s="391"/>
      <c r="G7" s="391"/>
      <c r="H7" s="391"/>
      <c r="I7" s="391"/>
      <c r="J7" s="392"/>
    </row>
    <row r="10" ht="15.75" thickBot="1"/>
    <row r="11" spans="3:10" ht="57" thickBot="1">
      <c r="C11" s="286" t="s">
        <v>757</v>
      </c>
      <c r="D11" s="287" t="s">
        <v>767</v>
      </c>
      <c r="E11" s="270"/>
      <c r="F11" s="270"/>
      <c r="G11" s="270"/>
      <c r="J11" s="81"/>
    </row>
    <row r="12" spans="3:7" ht="18.75">
      <c r="C12" s="310" t="s">
        <v>52</v>
      </c>
      <c r="D12" s="344"/>
      <c r="E12" s="273"/>
      <c r="F12" s="270"/>
      <c r="G12" s="270"/>
    </row>
    <row r="13" spans="3:7" ht="18.75">
      <c r="C13" s="311" t="s">
        <v>53</v>
      </c>
      <c r="D13" s="359">
        <v>6</v>
      </c>
      <c r="E13" s="270"/>
      <c r="F13" s="270"/>
      <c r="G13" s="270"/>
    </row>
    <row r="14" spans="3:7" ht="15">
      <c r="C14" s="311" t="s">
        <v>54</v>
      </c>
      <c r="D14" s="268"/>
      <c r="E14" s="270"/>
      <c r="F14" s="270"/>
      <c r="G14" s="270"/>
    </row>
    <row r="15" spans="3:7" ht="15">
      <c r="C15" s="311" t="s">
        <v>55</v>
      </c>
      <c r="D15" s="268"/>
      <c r="E15" s="270"/>
      <c r="F15" s="270"/>
      <c r="G15" s="270"/>
    </row>
    <row r="16" spans="3:7" ht="15">
      <c r="C16" s="311" t="s">
        <v>56</v>
      </c>
      <c r="D16" s="268"/>
      <c r="E16" s="270"/>
      <c r="F16" s="270"/>
      <c r="G16" s="270"/>
    </row>
    <row r="17" spans="3:7" ht="15">
      <c r="C17" s="311" t="s">
        <v>57</v>
      </c>
      <c r="D17" s="268"/>
      <c r="E17" s="270"/>
      <c r="F17" s="270"/>
      <c r="G17" s="270"/>
    </row>
    <row r="18" spans="3:7" ht="15">
      <c r="C18" s="311" t="s">
        <v>58</v>
      </c>
      <c r="D18" s="268"/>
      <c r="E18" s="270"/>
      <c r="F18" s="270"/>
      <c r="G18" s="270"/>
    </row>
    <row r="19" spans="3:7" ht="15">
      <c r="C19" s="311" t="s">
        <v>59</v>
      </c>
      <c r="D19" s="268"/>
      <c r="E19" s="270"/>
      <c r="F19" s="270"/>
      <c r="G19" s="270"/>
    </row>
    <row r="20" spans="3:7" ht="15">
      <c r="C20" s="311" t="s">
        <v>60</v>
      </c>
      <c r="D20" s="268"/>
      <c r="E20" s="270"/>
      <c r="F20" s="270"/>
      <c r="G20" s="270"/>
    </row>
    <row r="21" spans="3:7" ht="15">
      <c r="C21" s="311" t="s">
        <v>61</v>
      </c>
      <c r="D21" s="268"/>
      <c r="E21" s="270"/>
      <c r="F21" s="270"/>
      <c r="G21" s="270"/>
    </row>
    <row r="22" spans="3:7" ht="15">
      <c r="C22" s="311" t="s">
        <v>62</v>
      </c>
      <c r="D22" s="268"/>
      <c r="E22" s="270"/>
      <c r="F22" s="270"/>
      <c r="G22" s="270"/>
    </row>
    <row r="23" spans="3:7" ht="15.75" thickBot="1">
      <c r="C23" s="347" t="s">
        <v>63</v>
      </c>
      <c r="D23" s="269"/>
      <c r="E23" s="270"/>
      <c r="F23" s="270"/>
      <c r="G23" s="270"/>
    </row>
    <row r="24" spans="3:7" ht="19.5" thickBot="1">
      <c r="C24" s="298" t="s">
        <v>64</v>
      </c>
      <c r="D24" s="299">
        <f>SUM(D12:D23)</f>
        <v>6</v>
      </c>
      <c r="E24" s="270"/>
      <c r="F24" s="270"/>
      <c r="G24" s="270"/>
    </row>
    <row r="25" s="165" customFormat="1" ht="15">
      <c r="B25" s="81"/>
    </row>
    <row r="26" s="165" customFormat="1" ht="15">
      <c r="B26" s="81"/>
    </row>
    <row r="27" s="165" customFormat="1" ht="15">
      <c r="B27" s="81"/>
    </row>
    <row r="28" s="165" customFormat="1" ht="67.5" customHeight="1">
      <c r="B28" s="81"/>
    </row>
    <row r="29" s="165" customFormat="1" ht="15.75" thickBot="1">
      <c r="B29" s="81"/>
    </row>
    <row r="30" spans="2:5" s="165" customFormat="1" ht="28.5" customHeight="1" thickBot="1">
      <c r="B30" s="81"/>
      <c r="C30" s="283" t="s">
        <v>757</v>
      </c>
      <c r="D30" s="284" t="s">
        <v>754</v>
      </c>
      <c r="E30" s="284" t="s">
        <v>755</v>
      </c>
    </row>
    <row r="31" spans="2:5" s="165" customFormat="1" ht="18.75">
      <c r="B31" s="81"/>
      <c r="C31" s="310" t="s">
        <v>52</v>
      </c>
      <c r="D31" s="343"/>
      <c r="E31" s="344"/>
    </row>
    <row r="32" spans="2:5" s="165" customFormat="1" ht="21">
      <c r="B32" s="81"/>
      <c r="C32" s="311" t="s">
        <v>53</v>
      </c>
      <c r="D32" s="358">
        <v>6</v>
      </c>
      <c r="E32" s="359">
        <v>0</v>
      </c>
    </row>
    <row r="33" spans="2:5" s="165" customFormat="1" ht="15.75">
      <c r="B33" s="81"/>
      <c r="C33" s="311" t="s">
        <v>54</v>
      </c>
      <c r="D33" s="354"/>
      <c r="E33" s="354"/>
    </row>
    <row r="34" spans="2:5" s="165" customFormat="1" ht="15.75">
      <c r="B34" s="81"/>
      <c r="C34" s="311" t="s">
        <v>55</v>
      </c>
      <c r="D34" s="354"/>
      <c r="E34" s="354"/>
    </row>
    <row r="35" spans="2:5" s="165" customFormat="1" ht="15.75">
      <c r="B35" s="81"/>
      <c r="C35" s="311" t="s">
        <v>56</v>
      </c>
      <c r="D35" s="354"/>
      <c r="E35" s="354"/>
    </row>
    <row r="36" spans="2:5" s="165" customFormat="1" ht="15.75">
      <c r="B36" s="81"/>
      <c r="C36" s="311" t="s">
        <v>57</v>
      </c>
      <c r="D36" s="354"/>
      <c r="E36" s="354"/>
    </row>
    <row r="37" spans="2:5" s="165" customFormat="1" ht="15.75">
      <c r="B37" s="81"/>
      <c r="C37" s="311" t="s">
        <v>58</v>
      </c>
      <c r="D37" s="354"/>
      <c r="E37" s="354"/>
    </row>
    <row r="38" spans="2:5" s="165" customFormat="1" ht="15.75">
      <c r="B38" s="81"/>
      <c r="C38" s="311" t="s">
        <v>59</v>
      </c>
      <c r="D38" s="354"/>
      <c r="E38" s="354"/>
    </row>
    <row r="39" spans="2:5" s="165" customFormat="1" ht="15.75">
      <c r="B39" s="81"/>
      <c r="C39" s="311" t="s">
        <v>60</v>
      </c>
      <c r="D39" s="354"/>
      <c r="E39" s="354"/>
    </row>
    <row r="40" spans="2:5" s="165" customFormat="1" ht="15">
      <c r="B40" s="81"/>
      <c r="C40" s="311" t="s">
        <v>61</v>
      </c>
      <c r="D40" s="53"/>
      <c r="E40" s="53"/>
    </row>
    <row r="41" spans="2:5" s="165" customFormat="1" ht="15.75" thickBot="1">
      <c r="B41" s="81"/>
      <c r="C41" s="311" t="s">
        <v>62</v>
      </c>
      <c r="D41" s="53"/>
      <c r="E41" s="53"/>
    </row>
    <row r="42" spans="2:8" s="165" customFormat="1" ht="15.75" customHeight="1" thickBot="1">
      <c r="B42" s="81"/>
      <c r="C42" s="347" t="s">
        <v>63</v>
      </c>
      <c r="D42" s="54"/>
      <c r="E42" s="54"/>
      <c r="G42" s="345" t="s">
        <v>756</v>
      </c>
      <c r="H42" s="345">
        <v>6</v>
      </c>
    </row>
    <row r="43" spans="2:8" s="165" customFormat="1" ht="16.5" customHeight="1" thickBot="1">
      <c r="B43" s="81"/>
      <c r="C43" s="298" t="s">
        <v>64</v>
      </c>
      <c r="D43" s="299">
        <f>SUM(D31:D42)</f>
        <v>6</v>
      </c>
      <c r="E43" s="299">
        <f>SUM(E31:E42)</f>
        <v>0</v>
      </c>
      <c r="G43" s="346" t="s">
        <v>755</v>
      </c>
      <c r="H43" s="346">
        <v>0</v>
      </c>
    </row>
    <row r="44" s="165" customFormat="1" ht="15">
      <c r="B44" s="81"/>
    </row>
    <row r="45" s="165" customFormat="1" ht="58.5" customHeight="1">
      <c r="B45" s="81"/>
    </row>
    <row r="46" s="165" customFormat="1" ht="15">
      <c r="B46" s="81"/>
    </row>
    <row r="47" spans="3:7" ht="15" customHeight="1">
      <c r="C47" s="393"/>
      <c r="D47" s="393"/>
      <c r="E47" s="393"/>
      <c r="F47" s="393"/>
      <c r="G47" s="393"/>
    </row>
    <row r="48" spans="3:7" ht="15.75" customHeight="1" thickBot="1">
      <c r="C48" s="393"/>
      <c r="D48" s="393"/>
      <c r="E48" s="393"/>
      <c r="F48" s="393"/>
      <c r="G48" s="393"/>
    </row>
    <row r="49" spans="3:5" ht="45.75" thickBot="1">
      <c r="C49" s="283" t="s">
        <v>51</v>
      </c>
      <c r="D49" s="284" t="s">
        <v>758</v>
      </c>
      <c r="E49" s="284" t="s">
        <v>759</v>
      </c>
    </row>
    <row r="50" spans="3:5" ht="18.75">
      <c r="C50" s="310" t="s">
        <v>52</v>
      </c>
      <c r="D50" s="353"/>
      <c r="E50" s="361"/>
    </row>
    <row r="51" spans="3:5" ht="18.75">
      <c r="C51" s="311" t="s">
        <v>53</v>
      </c>
      <c r="D51" s="360">
        <v>4</v>
      </c>
      <c r="E51" s="362">
        <v>2</v>
      </c>
    </row>
    <row r="52" spans="3:8" ht="18.75">
      <c r="C52" s="311" t="s">
        <v>54</v>
      </c>
      <c r="D52" s="355"/>
      <c r="E52" s="355"/>
      <c r="G52" s="279"/>
      <c r="H52" s="279"/>
    </row>
    <row r="53" spans="3:8" ht="18.75">
      <c r="C53" s="311" t="s">
        <v>55</v>
      </c>
      <c r="D53" s="355"/>
      <c r="E53" s="355"/>
      <c r="G53" s="279"/>
      <c r="H53" s="279"/>
    </row>
    <row r="54" spans="3:8" ht="18.75">
      <c r="C54" s="311" t="s">
        <v>56</v>
      </c>
      <c r="D54" s="355"/>
      <c r="E54" s="355"/>
      <c r="G54" s="279"/>
      <c r="H54" s="279"/>
    </row>
    <row r="55" spans="3:8" ht="18.75">
      <c r="C55" s="311" t="s">
        <v>57</v>
      </c>
      <c r="D55" s="355"/>
      <c r="E55" s="355"/>
      <c r="G55" s="279"/>
      <c r="H55" s="279"/>
    </row>
    <row r="56" spans="3:8" ht="18.75">
      <c r="C56" s="311" t="s">
        <v>58</v>
      </c>
      <c r="D56" s="355"/>
      <c r="E56" s="355"/>
      <c r="G56" s="279"/>
      <c r="H56" s="279"/>
    </row>
    <row r="57" spans="3:8" ht="18.75">
      <c r="C57" s="311" t="s">
        <v>59</v>
      </c>
      <c r="D57" s="355"/>
      <c r="E57" s="355"/>
      <c r="G57" s="279"/>
      <c r="H57" s="279"/>
    </row>
    <row r="58" spans="3:8" ht="18.75">
      <c r="C58" s="311" t="s">
        <v>60</v>
      </c>
      <c r="D58" s="355"/>
      <c r="E58" s="355"/>
      <c r="G58" s="279"/>
      <c r="H58" s="279"/>
    </row>
    <row r="59" spans="3:8" ht="15.75">
      <c r="C59" s="311" t="s">
        <v>61</v>
      </c>
      <c r="D59" s="53"/>
      <c r="E59" s="53"/>
      <c r="G59" s="279"/>
      <c r="H59" s="279"/>
    </row>
    <row r="60" spans="3:8" ht="16.5" thickBot="1">
      <c r="C60" s="311" t="s">
        <v>62</v>
      </c>
      <c r="D60" s="53"/>
      <c r="E60" s="53"/>
      <c r="G60" s="279"/>
      <c r="H60" s="279"/>
    </row>
    <row r="61" spans="3:8" ht="19.5" thickBot="1">
      <c r="C61" s="347" t="s">
        <v>63</v>
      </c>
      <c r="D61" s="54"/>
      <c r="E61" s="54"/>
      <c r="G61" s="290" t="s">
        <v>760</v>
      </c>
      <c r="H61" s="350">
        <v>4</v>
      </c>
    </row>
    <row r="62" spans="3:8" ht="19.5" thickBot="1">
      <c r="C62" s="298" t="s">
        <v>64</v>
      </c>
      <c r="D62" s="299">
        <f>SUM(D50:D61)</f>
        <v>4</v>
      </c>
      <c r="E62" s="299">
        <f>SUM(E50:E61)</f>
        <v>2</v>
      </c>
      <c r="G62" s="293" t="s">
        <v>761</v>
      </c>
      <c r="H62" s="330">
        <v>2</v>
      </c>
    </row>
    <row r="63" spans="7:8" ht="15.75">
      <c r="G63" s="279"/>
      <c r="H63" s="279"/>
    </row>
    <row r="69" ht="15.75" thickBot="1"/>
    <row r="70" spans="2:5" ht="15.75" thickBot="1">
      <c r="B70" s="283" t="s">
        <v>51</v>
      </c>
      <c r="C70" s="284" t="s">
        <v>762</v>
      </c>
      <c r="D70" s="285" t="s">
        <v>763</v>
      </c>
      <c r="E70" s="284" t="s">
        <v>764</v>
      </c>
    </row>
    <row r="71" spans="2:5" ht="18.75">
      <c r="B71" s="310" t="s">
        <v>52</v>
      </c>
      <c r="C71" s="353"/>
      <c r="D71" s="351"/>
      <c r="E71" s="352"/>
    </row>
    <row r="72" spans="2:5" ht="18.75">
      <c r="B72" s="311" t="s">
        <v>53</v>
      </c>
      <c r="C72" s="353">
        <v>6</v>
      </c>
      <c r="D72" s="351">
        <v>0</v>
      </c>
      <c r="E72" s="352">
        <v>0</v>
      </c>
    </row>
    <row r="73" spans="2:5" ht="15.75">
      <c r="B73" s="311" t="s">
        <v>54</v>
      </c>
      <c r="C73" s="356"/>
      <c r="D73" s="357"/>
      <c r="E73" s="356"/>
    </row>
    <row r="74" spans="2:5" ht="15.75">
      <c r="B74" s="311" t="s">
        <v>55</v>
      </c>
      <c r="C74" s="356"/>
      <c r="D74" s="357"/>
      <c r="E74" s="356"/>
    </row>
    <row r="75" spans="2:5" ht="15.75">
      <c r="B75" s="311" t="s">
        <v>56</v>
      </c>
      <c r="C75" s="356"/>
      <c r="D75" s="357"/>
      <c r="E75" s="356"/>
    </row>
    <row r="76" spans="2:5" ht="15.75">
      <c r="B76" s="311" t="s">
        <v>57</v>
      </c>
      <c r="C76" s="356"/>
      <c r="D76" s="357"/>
      <c r="E76" s="356"/>
    </row>
    <row r="77" spans="2:5" ht="15.75">
      <c r="B77" s="311" t="s">
        <v>58</v>
      </c>
      <c r="C77" s="356"/>
      <c r="D77" s="357"/>
      <c r="E77" s="356"/>
    </row>
    <row r="78" spans="2:5" ht="15.75">
      <c r="B78" s="311" t="s">
        <v>59</v>
      </c>
      <c r="C78" s="356"/>
      <c r="D78" s="357"/>
      <c r="E78" s="356"/>
    </row>
    <row r="79" spans="2:5" ht="15.75">
      <c r="B79" s="311" t="s">
        <v>60</v>
      </c>
      <c r="C79" s="356"/>
      <c r="D79" s="357"/>
      <c r="E79" s="356"/>
    </row>
    <row r="80" spans="2:5" ht="15">
      <c r="B80" s="311" t="s">
        <v>61</v>
      </c>
      <c r="C80" s="53"/>
      <c r="D80" s="271"/>
      <c r="E80" s="53"/>
    </row>
    <row r="81" spans="2:5" ht="15">
      <c r="B81" s="311" t="s">
        <v>62</v>
      </c>
      <c r="C81" s="53"/>
      <c r="D81" s="271"/>
      <c r="E81" s="53"/>
    </row>
    <row r="82" spans="2:5" ht="15.75" thickBot="1">
      <c r="B82" s="347" t="s">
        <v>63</v>
      </c>
      <c r="C82" s="54"/>
      <c r="D82" s="272"/>
      <c r="E82" s="54"/>
    </row>
    <row r="83" spans="2:5" ht="19.5" thickBot="1">
      <c r="B83" s="298" t="s">
        <v>64</v>
      </c>
      <c r="C83" s="299">
        <f>SUM(C71:C82)</f>
        <v>6</v>
      </c>
      <c r="D83" s="300">
        <f>SUM(D71:D82)</f>
        <v>0</v>
      </c>
      <c r="E83" s="299">
        <f>SUM(E71:E82)</f>
        <v>0</v>
      </c>
    </row>
    <row r="87" ht="15.75" thickBot="1"/>
    <row r="88" spans="7:8" ht="16.5" thickBot="1">
      <c r="G88" s="363" t="s">
        <v>765</v>
      </c>
      <c r="H88" s="364">
        <v>6</v>
      </c>
    </row>
    <row r="89" spans="7:8" ht="16.5" thickBot="1">
      <c r="G89" s="365" t="s">
        <v>763</v>
      </c>
      <c r="H89" s="366">
        <v>0</v>
      </c>
    </row>
    <row r="90" spans="7:8" ht="16.5" thickBot="1">
      <c r="G90" s="367" t="s">
        <v>764</v>
      </c>
      <c r="H90" s="368">
        <v>0</v>
      </c>
    </row>
    <row r="91" spans="7:8" ht="15">
      <c r="G91" s="100"/>
      <c r="H91" s="100"/>
    </row>
  </sheetData>
  <sheetProtection/>
  <mergeCells count="4">
    <mergeCell ref="C4:J5"/>
    <mergeCell ref="C6:J6"/>
    <mergeCell ref="C7:J7"/>
    <mergeCell ref="C47:G48"/>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Brenda Adela Cardona Vasquez</dc:creator>
  <cp:keywords/>
  <dc:description/>
  <cp:lastModifiedBy>Sandra Méndez</cp:lastModifiedBy>
  <cp:lastPrinted>2022-03-11T00:26:23Z</cp:lastPrinted>
  <dcterms:created xsi:type="dcterms:W3CDTF">2014-03-10T20:35:19Z</dcterms:created>
  <dcterms:modified xsi:type="dcterms:W3CDTF">2022-11-08T21:22:10Z</dcterms:modified>
  <cp:category/>
  <cp:version/>
  <cp:contentType/>
  <cp:contentStatus/>
</cp:coreProperties>
</file>