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servicios'!$A$1:$K$184</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Administración'!$A$1:$I$19</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E22" i="13"/>
  <c r="E24" i="13"/>
  <c r="B122" i="18" l="1"/>
  <c r="B117" i="18"/>
  <c r="B162" i="18"/>
  <c r="B167" i="18"/>
  <c r="B172" i="18"/>
  <c r="B127" i="18" l="1"/>
  <c r="B132" i="18"/>
  <c r="B137" i="18"/>
  <c r="B142" i="18"/>
  <c r="B147" i="18"/>
  <c r="B152" i="18"/>
  <c r="B157" i="18"/>
  <c r="E20" i="13" l="1"/>
  <c r="E16" i="13"/>
  <c r="B57" i="18"/>
  <c r="B42" i="18"/>
  <c r="B32" i="18"/>
  <c r="B27" i="18" l="1"/>
  <c r="E12" i="13" l="1"/>
  <c r="B82" i="18"/>
  <c r="B87" i="18"/>
  <c r="B112" i="18" l="1"/>
  <c r="B102" i="18"/>
  <c r="B107" i="18"/>
  <c r="B97" i="18"/>
  <c r="B92" i="18"/>
  <c r="B72" i="18" l="1"/>
  <c r="B67" i="18"/>
  <c r="B62" i="18"/>
  <c r="B52" i="18"/>
  <c r="B47" i="18" l="1"/>
  <c r="B37" i="18"/>
  <c r="E15" i="13" l="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7" i="18" s="1"/>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<sst xmlns="http://schemas.openxmlformats.org/spreadsheetml/2006/main" count="1226" uniqueCount="364">
  <si>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</si>
  <si>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</si>
  <si>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</si>
  <si>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</si>
  <si>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</si>
  <si>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</si>
  <si>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</si>
  <si>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</si>
  <si>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</si>
  <si>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</si>
  <si>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</si>
  <si>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</si>
  <si>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</si>
  <si>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</si>
  <si>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</si>
  <si>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</si>
  <si>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</si>
  <si>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</si>
  <si>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</si>
  <si>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</si>
  <si>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</si>
  <si>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</si>
  <si>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</si>
  <si>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</si>
  <si>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</si>
  <si>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</si>
  <si>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</si>
  <si>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</si>
  <si>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</si>
  <si>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</si>
  <si>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</si>
  <si>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</si>
  <si>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</si>
  <si>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</si>
  <si>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</si>
  <si>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</si>
  <si>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</si>
  <si>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</si>
  <si>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</si>
  <si>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</si>
  <si>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</si>
  <si>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</si>
  <si>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</si>
  <si>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</si>
  <si>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</si>
  <si>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</si>
  <si>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</si>
  <si>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</si>
  <si>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</si>
  <si>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</si>
  <si>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</si>
  <si>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</si>
  <si>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</si>
  <si>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</si>
  <si>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</si>
  <si>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</si>
  <si>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</si>
  <si>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</si>
  <si>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</si>
  <si>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</si>
  <si>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</si>
  <si>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</si>
  <si>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</si>
  <si>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</si>
  <si>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</si>
  <si>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</si>
  <si>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</si>
  <si>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</si>
  <si>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</si>
  <si>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</si>
  <si>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</si>
  <si>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</si>
  <si>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</si>
  <si>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</si>
  <si>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</si>
  <si>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</si>
  <si>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</si>
  <si>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</si>
  <si>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</si>
  <si>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</si>
  <si>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</si>
  <si>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</si>
  <si>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</si>
  <si>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</si>
  <si>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</si>
  <si>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</si>
  <si>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</si>
  <si>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</si>
  <si>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</si>
  <si>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</si>
  <si>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</si>
  <si>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</si>
  <si>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</si>
  <si>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</si>
  <si>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</si>
  <si>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</si>
  <si>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</si>
  <si>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</si>
  <si>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</si>
  <si>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</si>
  <si>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</si>
  <si>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</si>
  <si>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</si>
  <si>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</si>
  <si>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</si>
  <si>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</si>
  <si>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</si>
  <si>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</si>
  <si>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</si>
  <si>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</si>
  <si>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</si>
  <si>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</si>
  <si>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</si>
  <si>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</si>
  <si>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</si>
  <si>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</si>
  <si>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</si>
  <si>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</si>
  <si>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</si>
  <si>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</si>
  <si>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</si>
  <si>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</si>
  <si>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</si>
  <si>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</si>
  <si>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</si>
  <si>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</si>
  <si>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</si>
  <si>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</si>
  <si>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</si>
  <si>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</si>
  <si>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</si>
  <si>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</si>
  <si>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</si>
  <si>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</si>
  <si>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</si>
  <si>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</si>
  <si>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</si>
  <si>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</si>
  <si>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</si>
  <si>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</si>
  <si>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</si>
  <si>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</si>
  <si>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</si>
  <si>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</si>
  <si>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</si>
  <si>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</si>
  <si>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</si>
  <si>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</si>
  <si>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</si>
  <si>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</si>
  <si>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</si>
  <si>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</si>
  <si>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</si>
  <si>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</si>
  <si>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</si>
  <si>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</si>
  <si>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</si>
  <si>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</si>
  <si>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</si>
  <si>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</si>
  <si>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</si>
  <si>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</si>
  <si>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</si>
  <si>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</si>
  <si>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</si>
  <si>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</si>
  <si>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</si>
  <si>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</si>
  <si>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</si>
  <si>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</si>
  <si>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</si>
  <si>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</si>
  <si>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</si>
  <si>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</si>
  <si>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</si>
  <si>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</si>
  <si>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</si>
  <si>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</si>
  <si>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</si>
  <si>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</si>
  <si>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</si>
  <si>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</si>
  <si>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</si>
  <si>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</si>
  <si>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</si>
  <si>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</si>
  <si>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</si>
  <si>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</si>
  <si>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</si>
  <si>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</si>
  <si>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</si>
  <si>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</si>
  <si>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</si>
  <si>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</si>
  <si>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</si>
  <si>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</si>
  <si>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</si>
  <si>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</si>
  <si>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</si>
  <si>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</si>
  <si>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</si>
  <si>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</si>
  <si>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</si>
  <si>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</si>
  <si>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</si>
  <si>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</si>
  <si>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</si>
  <si>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</si>
  <si>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</si>
  <si>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</si>
  <si>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</si>
  <si>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</si>
  <si>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</si>
  <si>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</si>
  <si>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</si>
  <si>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</si>
  <si>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</si>
  <si>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</si>
  <si>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</si>
  <si>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</si>
  <si>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</si>
  <si>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</si>
  <si>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</si>
  <si>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</si>
  <si>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</si>
  <si>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</si>
  <si>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</si>
  <si>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</si>
  <si>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</si>
  <si>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</si>
  <si>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</si>
  <si>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</si>
  <si>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</si>
  <si>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</si>
  <si>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</si>
  <si>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</si>
  <si>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</si>
  <si>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</si>
  <si>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</si>
  <si>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</si>
  <si>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</si>
  <si>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</si>
  <si>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</si>
  <si>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</si>
  <si>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</si>
  <si>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</si>
  <si>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</si>
  <si>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</si>
  <si>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TECNICENTRO GRAND PRIX SOCIEDAD ANONIMA</t>
  </si>
  <si>
    <t>RICOH DE GUATEMALA  SOCIEDAD ANONIMA</t>
  </si>
  <si>
    <t xml:space="preserve">
153
ARRENDAMIENTO DE MÁQUINAS Y EQUIPOS DE OFICINA
</t>
  </si>
  <si>
    <t>Mes de Actualización: Marzo 2022</t>
  </si>
  <si>
    <t>Encargado de Dirección: Licda. Lubia Carolina Bran de Mora</t>
  </si>
  <si>
    <t>ARRENDAMIENTO DE BIEN INMUEBLE PARA LAS OFICINAS CENTRALES DE LA SECRETARÍA PRESIDENCIAL DE LA MUJER -SEPREM-, PERIODO ENERO, FEBRERO Y MARZO DEL AÑO 2022, A RAZON DE Q.65,000.00 MENSUALES, SEGÚN CONTRATO DA-1-2022 Y ACUERDO AC-EV-2022-006.</t>
  </si>
  <si>
    <t>G. Y C.  SOCIEDAD ANONIMA</t>
  </si>
  <si>
    <t>06.enero.2022 Hora: 15:15:21 p.m.</t>
  </si>
  <si>
    <t>06.enero.2022 Hora: 16:54:48 p.m.</t>
  </si>
  <si>
    <t>06.enero.2022 Hora: 16:59:18 p.m.</t>
  </si>
  <si>
    <t>CONTRATO ADMINISTRATIVO
1-2022</t>
  </si>
  <si>
    <t>FACTURA FEL
298A6A02 - 2836481505</t>
  </si>
  <si>
    <t>SERVICIO DE TELEFONÍA E INTERNET MÓVIL (30 LÍNEAS TELEFÓNICAS), PARA USO DEL PERSONAL DE LA SECRETARÍA PRESIDENCIAL DE LA MUJER, PERIODO FEBRERO 2022, SEGÚN ACTA ADMINISTRATIVA 26-2021.</t>
  </si>
  <si>
    <t>FACTURA FEL
4081D0A4 - 1282818386</t>
  </si>
  <si>
    <t>SERVICIO DE TELEFONÍA E INTERNET MÓVIL (30 LÍNEAS TELEFÓNICAS), PARA USO DEL PERSONAL DE LA SECRETARÍA PRESIDENCIAL DE LA MUJER, CORRESPONDENTE AL PERIODO DEL 01/02/2022 AL 28/02/2022.</t>
  </si>
  <si>
    <t>SERVICIO DE ENLACE DE INTERNET CORPORATIVO DE 80MBS PARA LA SECRETARIA PRESIDENCIAL DE LA MUJER, PERIODO MARZO 2022, SEGÚN ACTA ADMINISTRATIVA 1-2022.</t>
  </si>
  <si>
    <t>FACTURA FEL
0EED59EC - 2059420945</t>
  </si>
  <si>
    <t>ARRENDAMIENTO DE BIEN INMUEBLE PARA LA OFICINA DE LA SEDE DEPARTAMENTAL DE LA SECRETARÍA PRESIDENCIAL DE LA MUJER, EN EL DEPARTAMENTO DE TOTONICAPAN, PERIODO MARZO 2022, SEGÚN ACTA ADMINISTRATIVA 2-2022.</t>
  </si>
  <si>
    <t>FACTURA FEL
D64DFDE0 - 1308576861</t>
  </si>
  <si>
    <t>ARRENDAMIENTO DE UNA BODEGA, PARA RESGUARDAR EL ARCHIVO INSTITUCIONAL, BIENES DE INVENTARIOS, INSUMOS Y SUMINISTROS DE ALMACÉN DE LA SECRETARÍA PRESIDENCIAL DE LA MUJER, PERIODO DE ENERO A MARZO 2022.</t>
  </si>
  <si>
    <t>CORPORACION PENTAGONO ALMACENES, SOCIEDAD ANONIMA</t>
  </si>
  <si>
    <t>04.marzo.2022 Hora: 14:19:10 p.m.</t>
  </si>
  <si>
    <t>04.marzo.2022 Hora: 14:27:32 p.m.</t>
  </si>
  <si>
    <t>04.marzo.2022 Hora: 14:47:49 p.m.</t>
  </si>
  <si>
    <t>ACTA ADMINISTRATIVA
6-2022</t>
  </si>
  <si>
    <t>01/01/2022 AL 31/03/2022</t>
  </si>
  <si>
    <t>FACTURA FEL
863A5319 - 887570576</t>
  </si>
  <si>
    <t>PAPELES COMERCIALES  SOCIEDAD ANONIMA</t>
  </si>
  <si>
    <t>241
PAPEL DE ESCRITORIO</t>
  </si>
  <si>
    <t>FACTURA FEL 
E69CB8FD- 2383953974</t>
  </si>
  <si>
    <t>COMPRA DE PAPEL BOND EN TAMAÑO CARTA, DOBLE CARTA Y OFICIO, PARA SUMINISTRAR A LAS DIFERENTES DIRECCIONES Y UNIDADES QUE CONFORMAN LA SECRETARÍA PRESIDENCIAL DE LA MUJER DE INSUMOS NECESARIOS PARA SU FUNCIONAMIENTO Y REALIZACIÓN DE LAS ACTIVIDADES.</t>
  </si>
  <si>
    <t>ADQUISICIÓN DE INSUMOS DE LIBRERÍA PARA SUMINISTRAR A LAS DIFERENTES DIRECCIÓN Y UNIDADES QUE CONFORMAN LA SECRETARÍA PRESIDENCIAL DE LA MUJER, DE INSUMOS NECESARIOS PARA SU FUNCIONAMIENTO Y REALIZACIÓN DE LAS ACTIVIDADES.</t>
  </si>
  <si>
    <t>FACTURA FEL 
5E45371D- 1027555349</t>
  </si>
  <si>
    <t xml:space="preserve">	MULTINEGOCIOS ALLEZA SOCIEDAD ANONIMA</t>
  </si>
  <si>
    <t>243
PRODUCTOS DE PAPEL O CARTÓN</t>
  </si>
  <si>
    <t>COMPRA DE TÓNER Y TINTAS PARA SUMINISTRAR A LAS DIFERENTES DIRECCIONES Y UNIDADES DE LA SECRETARÍA PRESIDENCIAL DE LA MUJER, PARA SU FUNCIONAMIENTO Y REALIZACIÓN DE LAS ACTIVIDADES.</t>
  </si>
  <si>
    <t>FUENTES DEL CID EDGAR LEONEL</t>
  </si>
  <si>
    <t>267
TINTES, PINTURAS Y COLORANTES</t>
  </si>
  <si>
    <t>FACTURA FEL 
8A94A0BD- 273698513</t>
  </si>
  <si>
    <t>SERVICIO MAYOR REALIZADO AL VEHÍCULO MARCA: DAIHATSU, LÍNEA: TERIOS, PLACA: O-329BBH, ES NECESARIO PARA MANTENERLO EN FUNCIONAMIENTO ADECUADO, EL CUAL PERTENECE A LA FLOTILLA DE VEHÍCULOS PROPIEDAD DE LA SECRETARÍA PRESIDENCIAL DE LA MUJER.</t>
  </si>
  <si>
    <t>FACTURA FEL 
E8E73947- 938887433</t>
  </si>
  <si>
    <t>SERVICIO MAYOR Y REPARACIÓN REALIZADO AL VEHÍCULO MARCA: TOYOTA, LÍNEA: YARIS, PLACA: O-199BBK, ES NECESARIO PARA MANTENERLO EN FUNCIONAMIENTO ADECUADO, EL CUAL PERTENECE A LA FLOTILLA DE VEHÍCULOS PROPIEDAD DE LA SECRETARÍA PRESIDENCIAL DE LA MUJER.</t>
  </si>
  <si>
    <t>FACTURA FEL 
3AAC0D0A- 720191557</t>
  </si>
  <si>
    <t>COMPRA DE PEINES PLÁSTICOS PARA ENCUADERNAR, PUNTA 4, TIPO DÚPLEX, PARA SUMINISTRAR A LAS DIFERENTES DIRECCIONES Y UNIDADES QUE CONFORMAN LA SECRETARÍA PRESIDENCIAL DE LA MUJER, PARA SU FUNCIONAMIENTO Y REALIZACIÓN DE LAS ACTIVIDADES.</t>
  </si>
  <si>
    <t>268
PRODUCTOS PLÁSTICOS, NYLON, VINIL Y P.V.C.</t>
  </si>
  <si>
    <t>FACTURA FEL 
7278AC65- 1492601915</t>
  </si>
  <si>
    <t>COMPRA DE ATOMIZADORES, PARA SUMINISTRAR AL PERSONAL DE LA DIRECCIÓN ADMINISTRATIVA DE LA SECRETARÍA PRESIDENCIAL DE LA MUJER DE INSUMOS NECESARIOS PARA SU FUNCIONAMIENTO Y REALIZACIÓN DE LAS ACTIVIDADES.</t>
  </si>
  <si>
    <t>PÉREZ LUX JUSTO RUFINO</t>
  </si>
  <si>
    <t>FACTURA FEL 
	9CE89874- 119816628</t>
  </si>
  <si>
    <t>SERVICIO DE ARRENDAMIENTO DE 3 FOTOCOPIADORAS MULTIFUNCIONALES PARA IMPRESIONES, REPRODUCCIONES Y ESCANEO DE DOCUMENTOS, PARA LA SECRETARÍA PRESIDENCIAL DE LA MUJER, PERIODO MARZO 2022.</t>
  </si>
  <si>
    <t>FACTURA FEL 
2329521B - 4102310862</t>
  </si>
  <si>
    <t>SERVICIO DE TELEFONIA MOVIL (VOZ, SMS, INTERNET Y SERVICIO DE ROAMING MUNDIAL), PARA LA SECRETARIA PRESIDENCIAL DE LA MUJER DE LA SECRETARÍA PRESIDENCIAL DE LA MUJER, PARA EL DESARROLLO ADECUADO DE LAS ACTIVIDADES Y TAREAS INSTITUCIONALES EN EL CUMPLIMIENTO DE SUS FUNCIONES, PERIODO FEBRERO 2022.</t>
  </si>
  <si>
    <t>FACTURA FEL
C3C39904 - 1799309099</t>
  </si>
  <si>
    <t>PAGO DE SERVICIO DE ENERGÍA ELÉCTRICA PARA LAS OFICINAS DE LA SECRETARÍA PRESIDENCIAL DE LA MUJER, PERIODO 07/02/2022 AL 10/03/2022, CONTADOR: S63158.</t>
  </si>
  <si>
    <t xml:space="preserve">FACTURAS FEL
BD67A362 - 1406224676
</t>
  </si>
  <si>
    <t>SERVICIO DE ENERGIA ELECTRICA EN LAS INSTALACIONES DE LA SECRETARIA PRESIDENCIAL DE LA MUJER, PERIODO DEL 07/02/2022 AL 10/03/2022 CONTADOR S63158.</t>
  </si>
  <si>
    <t>PAGO DE SERVICIO DE ENERGÍA ELÉCTRICA PARA LAS OFICINAS DE LA SECRETARÍA PRESIDENCIAL DE LA MUJER, PERIODO 07/02/2022 AL 10/03/2022, CONTADOR: T29105.</t>
  </si>
  <si>
    <t xml:space="preserve">FACTURAS FEL
444F89EE - 2873312271
</t>
  </si>
  <si>
    <t>SERVICIO DE AGUA POTABLE PARA PROVEER AL PERSONAL DE LA SECRETARÍA PRESIDENCIAL DE LA MUJER, PERÍODO DEL 18/01/2022 AL 17/02/2022, MEDIDOR 70387514.</t>
  </si>
  <si>
    <t>FACTURA FEL
5F2636FE - 150684413</t>
  </si>
  <si>
    <t>SERVICIO DE AGUA POTABLE PARA PROVEER AL PERSONAL DE LA SECRETARÍA PRESIDENCIAL DE LA MUJER, PERÍODO DEL 18/01/2022 al 17/02/2022.</t>
  </si>
  <si>
    <t>SERVICIO DE ENERGÍA ELÉCTRICA PARA LAS INSTALACIONES DE LA BODEGA DE LA ZONA 18, DONDE SE ENCUENTRA LABORANDO EL PERSONAL DE LA SECRETARÍA PRESIDENCIAL DE LA MUJER, CONTADOR W87126, PERIODO DEL 18/02/2022 AL 22/03/2022.</t>
  </si>
  <si>
    <t xml:space="preserve">FACTURAS FEL
D50A52B9 - 2097301537
</t>
  </si>
  <si>
    <t>SERVICIO DE ENERGIA ELECTRICA EN LAS INSTALACIONES DE BODEGA DE LA SECRETARIA PRESIDENCIAL DE LA MUJER EN ZONA 18, PERIODO DEL 18/02/2022 al 22/03/2022. CONTADOR W87126.</t>
  </si>
  <si>
    <t>SERVICIO DE EXTRACCIÓN DE BASURA EN LAS INSTALACIONES DE LA SECRETARÍA PRESIDENCIAL DE LA MUJER, -SEPREM-, CORRESPONDIENTE AL MES DE MARZO 2022.</t>
  </si>
  <si>
    <t>FACTURA 
59D1C839 - 4256515985</t>
  </si>
  <si>
    <t>SERVICIO DE TELEFONÍA FIJA E INTERNET PARA LAS INSTALACIONES DE LA BODEGA DE LA ZONA 18, DONDE SE ENCUENTRA LABORANDO EL PERSONAL DE LA SECRETARÍA PRESIDENCIAL DE LA MUJER, PARA OPTIMIZAR LAS ACTIVIDADES Y TAREAS INSTITUCIONALES, PERIODO DEL 02/02/2022 AL 01/03/2022, NUMERO 2220-6131.</t>
  </si>
  <si>
    <t>FACTURA FEL
A025B6A9 - 77545959</t>
  </si>
  <si>
    <t>SERVICIO DE TELEFONÍA FIJA PARA PROVEER AL PERSONAL DE LAS DIFERENTES DIRECCIONES DE LA SECRETARÍA PRESIDENCIAL DE LA MUJER, PERIODO DEL 02/02/2022 AL 01/03/2022, NUMERO 2207-9400.</t>
  </si>
  <si>
    <t>FACTURA FEL
DA709407 - 4059254596</t>
  </si>
  <si>
    <t>SERVICIO DE TELEFONÍA FIJA PARA PROVEER AL PERSONAL DE LAS DIFERENTES DIRECCIONES DE LA SECRETARÍA PRESIDENCIAL DE LA MUJER, PERIODO 02/02/2022 AL 01/03/2022, NUMERO 2230-0977; 2230-0982; 2230-0981 Y 2207-9400.</t>
  </si>
  <si>
    <t>SERVICIO DE TELEFONÍA FIJA PARA PROVEER AL PERSONAL DE LAS DIFERENTES DIRECCIONES DE LA SECRETARÍA PRESIDENCIAL DE LA MUJER, PERIODO DEL 02/02/2022 AL 01/03/2022, NUMEROS 2230-0977; 2230-0982 Y 2230-0981.</t>
  </si>
  <si>
    <t xml:space="preserve">FACTURAS FEL
DE46F086 - 83447118
578FFCAB - 4063314487
D617F407 - 3913368690
</t>
  </si>
  <si>
    <t>413
INDEMNIZACIONES AL PERSONAL</t>
  </si>
  <si>
    <t>415
VACACIONES PAGADAS POR RETIRO</t>
  </si>
  <si>
    <t>NO APLICA LEY DE CONTRATACIONES DEL ESTADO</t>
  </si>
  <si>
    <t>VIÁTICOS COMISIÓN POR PARTICIPAR EN LA REUNIÓN DE INDUCCIÓN GENERAL PARA DELEGADAS DEPARTAMENTALES DE NUEVO INGRESO, EN GUATEMALA, DEL 21 AL 23/02/2022.</t>
  </si>
  <si>
    <t>PISQUIY PAC LUCRECIA DEL ROSARIO</t>
  </si>
  <si>
    <t>LIQUIDACION DE GASTOS
V-L No. 005383</t>
  </si>
  <si>
    <t>133
VIÁTICOS EN EL INTERIOR</t>
  </si>
  <si>
    <t>MORALES SAGASTUME MARGARITA</t>
  </si>
  <si>
    <t>LIQUIDACION DE GASTOS
V-L No. 005382</t>
  </si>
  <si>
    <t>PAGO DE 10 DÍAS DE VACACIONES A BYRON ARIEL DE LEON MORALES CORRESPONDIENTE AL PERIODO LABORADO DEL 04/01/2021 AL 31/12/2021.</t>
  </si>
  <si>
    <t>DE LEON MORALES BYRON ARIEL</t>
  </si>
  <si>
    <t>OFICIO-RRHH-85-2022</t>
  </si>
  <si>
    <t>PAGO DE 10 DÍAS DE VACACIONES A GLORIA AZUCENA CANU HERNANDEZ CORRESPONDIENTE AL PERIODO LABORADO DEL 04/01/2021 AL 31/12/2021.</t>
  </si>
  <si>
    <t>CANU HERNANDEZ GLORIA AZUCENA</t>
  </si>
  <si>
    <t>OFICIO-RRHH-92-2022</t>
  </si>
  <si>
    <t>PAGO DE 10 DÍAS DE VACACIONES A MARCOS FERNANDO SIMAJ TALA CORRESPONDIENTE AL PERIODO LABORADO DEL 04/01/2021 AL 31/12/2021.</t>
  </si>
  <si>
    <t>SIMAJ TALA MARCOS FERNANDO</t>
  </si>
  <si>
    <t>OFICIO-RRHH-81-2022</t>
  </si>
  <si>
    <t>PAGO DE 13 DÍAS DE VACACIONES A INGRID LISETH MONZÓN NAVARRO DE GONZÁLEZ CORRESPONDIENTE AL PERIODO LABORADO DEL 04/01/2021 AL 31/12/2021.</t>
  </si>
  <si>
    <t>MONZON NAVARRO INGRID LISETH</t>
  </si>
  <si>
    <t>OFICIO-RRHH-91-2022</t>
  </si>
  <si>
    <t>PAGO DE 19 DÍAS DE VACACIONES A JUAN CANÚ SICAJÁN CORRESPONDIENTE AL PERIODO LABORADO DEL 26/01/2021 AL 31/12/2021.</t>
  </si>
  <si>
    <t>CANU SICAJAN JUAN</t>
  </si>
  <si>
    <t>OFICIO-RRHH-82-2022</t>
  </si>
  <si>
    <t>PAGO DE 40 DÍAS DE VACACIONES A MAURO ESTUARDO CAMEROS SALAZAR CORRESPONDIENTE AL PERIODO LABORADO DEL 01/01/2020 AL 28/02/2022.</t>
  </si>
  <si>
    <t>CAMEROS SALAZAR MAURO ESTUARDO</t>
  </si>
  <si>
    <t>ACUERDO INTERNO No. SPM-RRHH-E-011-04-2022</t>
  </si>
  <si>
    <t>PAGO DE 7 DÍAS DE VACACIONES A VICTOR FERNANDO HERRERA HERRERA CORRESPONDIENTE AL PERIODO LABORADO DEL 04/01/2021 AL 31/12/2021.</t>
  </si>
  <si>
    <t>HERRERA HERRERA VICTOR FERNANDO</t>
  </si>
  <si>
    <t>OFICIO-RRHH-89-2022</t>
  </si>
  <si>
    <t>PAGO DE INDEMNIZACIÓN Y 25.5 DÍAS DE VACACIONES POR EL PERIODO LABORADO DEL 16/05/2019 AL 31/01/2022 A MAGDALENA SAJCHÉ SAQUIC.</t>
  </si>
  <si>
    <t>SAJCHE SAQUIC MAGDALENA</t>
  </si>
  <si>
    <t>ACUERDO INTERNO No. SPM-RRHH-E-011-01-2022</t>
  </si>
  <si>
    <t>PAGO DE INDEMNIZACIÓN Y 40 DÍAS DE VACACIONES POR EL PERIODO LABORADO DEL 01/03/2019 AL 09/02/2022 A ALMA GRISELDA PÉREZ CUC.</t>
  </si>
  <si>
    <t>PEREZ CUC ALMA GRISELDA</t>
  </si>
  <si>
    <t>ACUERDO INTERNO No. SPM-RRHH-E-011-02-2022</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</si>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</sst>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60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49" fontId="4" fillId="0" borderId="11" xfId="0" applyNumberFormat="1" applyFont="1" applyFill="1" applyBorder="1" applyAlignment="1">
      <alignment horizontal="justify" vertical="center" wrapText="1"/>
    </xf>
    <xf numFmtId="0" fontId="14" fillId="0" borderId="10" xfId="0" applyFont="1" applyBorder="1" applyAlignment="1">
      <alignment horizontal="left" vertical="center" wrapText="1"/>
    </xf>
    <xf numFmtId="0" fontId="16" fillId="0" borderId="10" xfId="0" applyFont="1" applyBorder="1" applyAlignment="1">
      <alignment horizontal="left" vertical="center"/>
    </xf>
    <xf numFmtId="0" fontId="4" fillId="0" borderId="13" xfId="0" applyFont="1" applyBorder="1" applyAlignment="1">
      <alignment horizontal="left" vertical="center"/>
    </xf>
    <xf numFmtId="0" fontId="14" fillId="0" borderId="1" xfId="0" applyFont="1" applyBorder="1" applyAlignment="1">
      <alignment vertical="top" wrapText="1"/>
    </xf>
    <xf numFmtId="0" fontId="16" fillId="0" borderId="1" xfId="0" applyFont="1" applyBorder="1" applyAlignment="1">
      <alignment horizontal="left" vertical="top" wrapText="1"/>
    </xf>
    <xf numFmtId="0" fontId="14" fillId="0" borderId="1" xfId="0" applyFont="1" applyBorder="1" applyAlignment="1">
      <alignment vertical="top"/>
    </xf>
    <xf numFmtId="0" fontId="4" fillId="0" borderId="13" xfId="0" applyFont="1" applyBorder="1" applyAlignment="1">
      <alignment horizontal="justify" vertical="top" wrapText="1"/>
    </xf>
    <xf numFmtId="14" fontId="4" fillId="0" borderId="13" xfId="0" applyNumberFormat="1"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4" fillId="0" borderId="13" xfId="0" applyFont="1" applyFill="1" applyBorder="1" applyAlignment="1">
      <alignment horizontal="justify"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14" fillId="0" borderId="6" xfId="0" applyFont="1" applyBorder="1" applyAlignment="1">
      <alignment vertical="center"/>
    </xf>
    <xf numFmtId="0" fontId="16" fillId="0" borderId="6" xfId="0" applyFont="1" applyBorder="1" applyAlignment="1">
      <alignment horizontal="left"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14" fillId="0" borderId="2" xfId="0" applyFont="1" applyBorder="1" applyAlignment="1">
      <alignment vertical="center"/>
    </xf>
    <xf numFmtId="49" fontId="4" fillId="0"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4" fontId="14" fillId="0" borderId="21" xfId="0" applyNumberFormat="1" applyFont="1" applyBorder="1" applyAlignment="1">
      <alignment horizontal="center" vertical="center" wrapText="1"/>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21" xfId="0" applyFont="1" applyBorder="1" applyAlignment="1">
      <alignment horizontal="left" vertical="top" wrapText="1"/>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1" xfId="0" applyFont="1" applyBorder="1" applyAlignment="1">
      <alignment horizontal="left" vertical="top"/>
    </xf>
    <xf numFmtId="4"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6" fillId="0" borderId="2" xfId="0" applyNumberFormat="1" applyFont="1" applyBorder="1" applyAlignment="1">
      <alignment horizontal="center"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0</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abSelected="1" topLeftCell="A46" zoomScale="90" zoomScaleNormal="90" zoomScaleSheetLayoutView="90" workbookViewId="0">
      <selection activeCell="E49" sqref="E4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hidden="1" customHeight="1" x14ac:dyDescent="0.25">
      <c r="A1" s="46"/>
      <c r="B1" s="47"/>
      <c r="C1" s="47"/>
      <c r="D1" s="47"/>
      <c r="E1" s="48"/>
    </row>
    <row r="2" spans="1:5" ht="18.75" hidden="1" x14ac:dyDescent="0.25">
      <c r="A2" s="339" t="s">
        <v>63</v>
      </c>
      <c r="B2" s="340"/>
      <c r="C2" s="340"/>
      <c r="D2" s="340"/>
      <c r="E2" s="341"/>
    </row>
    <row r="3" spans="1:5" ht="18.75" hidden="1" x14ac:dyDescent="0.25">
      <c r="A3" s="339" t="s">
        <v>118</v>
      </c>
      <c r="B3" s="340"/>
      <c r="C3" s="340"/>
      <c r="D3" s="340"/>
      <c r="E3" s="341"/>
    </row>
    <row r="4" spans="1:5" ht="15.75" hidden="1" customHeight="1" x14ac:dyDescent="0.25">
      <c r="A4" s="363" t="s">
        <v>64</v>
      </c>
      <c r="B4" s="363"/>
      <c r="C4" s="363"/>
      <c r="D4" s="363"/>
      <c r="E4" s="49" t="s">
        <v>137</v>
      </c>
    </row>
    <row r="5" spans="1:5" s="28" customFormat="1" ht="18.75" hidden="1" x14ac:dyDescent="0.25">
      <c r="A5" s="357" t="s">
        <v>139</v>
      </c>
      <c r="B5" s="357"/>
      <c r="C5" s="357"/>
      <c r="D5" s="357"/>
      <c r="E5" s="357"/>
    </row>
    <row r="6" spans="1:5" ht="18.75" hidden="1" x14ac:dyDescent="0.25">
      <c r="A6" s="357" t="s">
        <v>252</v>
      </c>
      <c r="B6" s="357"/>
      <c r="C6" s="357"/>
      <c r="D6" s="357"/>
      <c r="E6" s="357"/>
    </row>
    <row r="7" spans="1:5" s="65" customFormat="1" ht="18.75" hidden="1" x14ac:dyDescent="0.25">
      <c r="A7" s="362" t="s">
        <v>247</v>
      </c>
      <c r="B7" s="362"/>
      <c r="C7" s="362"/>
      <c r="D7" s="362"/>
      <c r="E7" s="362"/>
    </row>
    <row r="8" spans="1:5" ht="18.75" hidden="1" x14ac:dyDescent="0.25">
      <c r="A8" s="359" t="s">
        <v>251</v>
      </c>
      <c r="B8" s="360"/>
      <c r="C8" s="360"/>
      <c r="D8" s="360"/>
      <c r="E8" s="361"/>
    </row>
    <row r="9" spans="1:5" ht="18.75" hidden="1" x14ac:dyDescent="0.25">
      <c r="A9" s="359" t="s">
        <v>72</v>
      </c>
      <c r="B9" s="360"/>
      <c r="C9" s="360"/>
      <c r="D9" s="360"/>
      <c r="E9" s="361"/>
    </row>
    <row r="10" spans="1:5" ht="21" hidden="1" customHeight="1" x14ac:dyDescent="0.25">
      <c r="A10" s="358" t="s">
        <v>138</v>
      </c>
      <c r="B10" s="358"/>
      <c r="C10" s="358"/>
      <c r="D10" s="358"/>
      <c r="E10" s="358"/>
    </row>
    <row r="11" spans="1:5" s="30" customFormat="1" ht="19.5" hidden="1" thickBot="1" x14ac:dyDescent="0.35">
      <c r="A11" s="175" t="s">
        <v>19</v>
      </c>
      <c r="B11" s="176" t="s">
        <v>52</v>
      </c>
      <c r="C11" s="176" t="s">
        <v>20</v>
      </c>
      <c r="D11" s="353" t="s">
        <v>122</v>
      </c>
      <c r="E11" s="354"/>
    </row>
    <row r="12" spans="1:5" s="118" customFormat="1" ht="30" hidden="1" x14ac:dyDescent="0.25">
      <c r="A12" s="83" t="s">
        <v>63</v>
      </c>
      <c r="B12" s="84" t="s">
        <v>136</v>
      </c>
      <c r="C12" s="85" t="s">
        <v>169</v>
      </c>
      <c r="D12" s="355" t="s">
        <v>146</v>
      </c>
      <c r="E12" s="356"/>
    </row>
    <row r="13" spans="1:5" s="118" customFormat="1" ht="33.75" hidden="1" customHeight="1" x14ac:dyDescent="0.25">
      <c r="A13" s="86" t="s">
        <v>159</v>
      </c>
      <c r="B13" s="87" t="s">
        <v>136</v>
      </c>
      <c r="C13" s="87" t="s">
        <v>156</v>
      </c>
      <c r="D13" s="350" t="s">
        <v>146</v>
      </c>
      <c r="E13" s="351"/>
    </row>
    <row r="14" spans="1:5" s="118" customFormat="1" ht="30" hidden="1" x14ac:dyDescent="0.25">
      <c r="A14" s="86" t="s">
        <v>166</v>
      </c>
      <c r="B14" s="87" t="s">
        <v>136</v>
      </c>
      <c r="C14" s="87" t="s">
        <v>147</v>
      </c>
      <c r="D14" s="350" t="s">
        <v>146</v>
      </c>
      <c r="E14" s="351"/>
    </row>
    <row r="15" spans="1:5" s="118" customFormat="1" ht="33.75" hidden="1" customHeight="1" x14ac:dyDescent="0.25">
      <c r="A15" s="86" t="s">
        <v>118</v>
      </c>
      <c r="B15" s="87" t="s">
        <v>136</v>
      </c>
      <c r="C15" s="88" t="s">
        <v>148</v>
      </c>
      <c r="D15" s="350" t="s">
        <v>146</v>
      </c>
      <c r="E15" s="351"/>
    </row>
    <row r="16" spans="1:5" s="118" customFormat="1" ht="33.75" hidden="1" customHeight="1" x14ac:dyDescent="0.25">
      <c r="A16" s="86" t="s">
        <v>68</v>
      </c>
      <c r="B16" s="87" t="s">
        <v>136</v>
      </c>
      <c r="C16" s="87" t="s">
        <v>149</v>
      </c>
      <c r="D16" s="350" t="s">
        <v>146</v>
      </c>
      <c r="E16" s="351"/>
    </row>
    <row r="17" spans="1:5" s="118" customFormat="1" ht="33.75" hidden="1" customHeight="1" x14ac:dyDescent="0.25">
      <c r="A17" s="89" t="s">
        <v>89</v>
      </c>
      <c r="B17" s="87" t="s">
        <v>136</v>
      </c>
      <c r="C17" s="88" t="s">
        <v>150</v>
      </c>
      <c r="D17" s="350" t="s">
        <v>146</v>
      </c>
      <c r="E17" s="351"/>
    </row>
    <row r="18" spans="1:5" s="118" customFormat="1" ht="30" hidden="1" x14ac:dyDescent="0.25">
      <c r="A18" s="82" t="s">
        <v>163</v>
      </c>
      <c r="B18" s="87" t="s">
        <v>136</v>
      </c>
      <c r="C18" s="88" t="s">
        <v>164</v>
      </c>
      <c r="D18" s="350" t="s">
        <v>146</v>
      </c>
      <c r="E18" s="351"/>
    </row>
    <row r="19" spans="1:5" s="118" customFormat="1" ht="39" hidden="1" customHeight="1" x14ac:dyDescent="0.25">
      <c r="A19" s="86" t="s">
        <v>121</v>
      </c>
      <c r="B19" s="87" t="s">
        <v>136</v>
      </c>
      <c r="C19" s="87" t="s">
        <v>167</v>
      </c>
      <c r="D19" s="350" t="s">
        <v>146</v>
      </c>
      <c r="E19" s="351"/>
    </row>
    <row r="20" spans="1:5" s="118" customFormat="1" ht="39" hidden="1" customHeight="1" x14ac:dyDescent="0.25">
      <c r="A20" s="86" t="s">
        <v>168</v>
      </c>
      <c r="B20" s="87" t="s">
        <v>136</v>
      </c>
      <c r="C20" s="87">
        <v>1008</v>
      </c>
      <c r="D20" s="350" t="s">
        <v>146</v>
      </c>
      <c r="E20" s="351"/>
    </row>
    <row r="21" spans="1:5" s="118" customFormat="1" ht="39" hidden="1" customHeight="1" x14ac:dyDescent="0.25">
      <c r="A21" s="86" t="s">
        <v>161</v>
      </c>
      <c r="B21" s="87" t="s">
        <v>136</v>
      </c>
      <c r="C21" s="87" t="s">
        <v>151</v>
      </c>
      <c r="D21" s="350" t="s">
        <v>146</v>
      </c>
      <c r="E21" s="351"/>
    </row>
    <row r="22" spans="1:5" s="118" customFormat="1" ht="36.75" hidden="1" customHeight="1" x14ac:dyDescent="0.25">
      <c r="A22" s="86" t="s">
        <v>162</v>
      </c>
      <c r="B22" s="87" t="s">
        <v>136</v>
      </c>
      <c r="C22" s="87" t="s">
        <v>152</v>
      </c>
      <c r="D22" s="350" t="s">
        <v>146</v>
      </c>
      <c r="E22" s="351"/>
    </row>
    <row r="23" spans="1:5" s="118" customFormat="1" ht="40.5" hidden="1" customHeight="1" x14ac:dyDescent="0.25">
      <c r="A23" s="86" t="s">
        <v>120</v>
      </c>
      <c r="B23" s="87" t="s">
        <v>136</v>
      </c>
      <c r="C23" s="87">
        <v>1005</v>
      </c>
      <c r="D23" s="350" t="s">
        <v>146</v>
      </c>
      <c r="E23" s="351"/>
    </row>
    <row r="24" spans="1:5" s="118" customFormat="1" ht="46.5" hidden="1" customHeight="1" x14ac:dyDescent="0.25">
      <c r="A24" s="86" t="s">
        <v>165</v>
      </c>
      <c r="B24" s="87" t="s">
        <v>136</v>
      </c>
      <c r="C24" s="87" t="s">
        <v>153</v>
      </c>
      <c r="D24" s="350" t="s">
        <v>146</v>
      </c>
      <c r="E24" s="351"/>
    </row>
    <row r="25" spans="1:5" s="118" customFormat="1" ht="33.75" hidden="1" customHeight="1" x14ac:dyDescent="0.25">
      <c r="A25" s="86" t="s">
        <v>160</v>
      </c>
      <c r="B25" s="87" t="s">
        <v>136</v>
      </c>
      <c r="C25" s="87" t="s">
        <v>154</v>
      </c>
      <c r="D25" s="350" t="s">
        <v>146</v>
      </c>
      <c r="E25" s="351"/>
    </row>
    <row r="26" spans="1:5" s="118" customFormat="1" ht="39" hidden="1" customHeight="1" x14ac:dyDescent="0.25">
      <c r="A26" s="86" t="s">
        <v>170</v>
      </c>
      <c r="B26" s="87" t="s">
        <v>136</v>
      </c>
      <c r="C26" s="87">
        <v>1084</v>
      </c>
      <c r="D26" s="350" t="s">
        <v>146</v>
      </c>
      <c r="E26" s="351"/>
    </row>
    <row r="27" spans="1:5" s="118" customFormat="1" ht="33.75" hidden="1" customHeight="1" x14ac:dyDescent="0.25">
      <c r="A27" s="89" t="s">
        <v>119</v>
      </c>
      <c r="B27" s="87" t="s">
        <v>136</v>
      </c>
      <c r="C27" s="87">
        <v>1000</v>
      </c>
      <c r="D27" s="350" t="s">
        <v>146</v>
      </c>
      <c r="E27" s="351"/>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180</v>
      </c>
      <c r="B33" s="50"/>
      <c r="C33" s="336" t="s">
        <v>202</v>
      </c>
      <c r="D33" s="336"/>
      <c r="E33" s="336"/>
    </row>
    <row r="34" spans="1:5" s="28" customFormat="1" ht="18.75" hidden="1" x14ac:dyDescent="0.3">
      <c r="A34" s="50"/>
      <c r="B34" s="50"/>
      <c r="C34" s="334"/>
      <c r="D34" s="334"/>
      <c r="E34" s="334"/>
    </row>
    <row r="35" spans="1:5" s="28" customFormat="1" ht="18.75" hidden="1" x14ac:dyDescent="0.3">
      <c r="A35" s="51"/>
      <c r="B35" s="50"/>
      <c r="C35" s="334"/>
      <c r="D35" s="334"/>
      <c r="E35" s="334"/>
    </row>
    <row r="36" spans="1:5" s="28" customFormat="1" ht="18.75" hidden="1" x14ac:dyDescent="0.3">
      <c r="A36" s="51"/>
      <c r="B36" s="50"/>
      <c r="C36" s="117"/>
      <c r="D36" s="50"/>
      <c r="E36" s="50"/>
    </row>
    <row r="37" spans="1:5" ht="18.75" hidden="1" x14ac:dyDescent="0.3">
      <c r="A37" s="30"/>
      <c r="B37" s="30"/>
      <c r="C37" s="30"/>
      <c r="D37" s="30"/>
      <c r="E37" s="30"/>
    </row>
    <row r="38" spans="1:5" hidden="1" x14ac:dyDescent="0.25"/>
    <row r="39" spans="1:5" hidden="1" x14ac:dyDescent="0.25"/>
    <row r="40" spans="1:5" x14ac:dyDescent="0.25">
      <c r="A40" s="28"/>
      <c r="C40" s="28"/>
      <c r="D40" s="28"/>
    </row>
    <row r="43" spans="1:5" ht="63.75" customHeight="1" x14ac:dyDescent="0.25">
      <c r="A43" s="28"/>
      <c r="C43" s="28"/>
      <c r="D43" s="28"/>
    </row>
    <row r="44" spans="1:5" ht="18.75" x14ac:dyDescent="0.3">
      <c r="A44" s="342" t="s">
        <v>63</v>
      </c>
      <c r="B44" s="352"/>
      <c r="C44" s="352"/>
      <c r="D44" s="343"/>
      <c r="E44" s="31"/>
    </row>
    <row r="45" spans="1:5" ht="18.75" x14ac:dyDescent="0.25">
      <c r="A45" s="339" t="str">
        <f>+A3</f>
        <v>Dirección Administrativa</v>
      </c>
      <c r="B45" s="340"/>
      <c r="C45" s="340"/>
      <c r="D45" s="341"/>
      <c r="E45" s="32"/>
    </row>
    <row r="46" spans="1:5" ht="18.75" x14ac:dyDescent="0.3">
      <c r="A46" s="52" t="str">
        <f>+A4</f>
        <v>Horario de Atención: 8:00 a 16:30 hrs.</v>
      </c>
      <c r="B46" s="52"/>
      <c r="C46" s="342" t="s">
        <v>140</v>
      </c>
      <c r="D46" s="343"/>
      <c r="E46" s="33"/>
    </row>
    <row r="47" spans="1:5" ht="18.75" x14ac:dyDescent="0.3">
      <c r="A47" s="344" t="s">
        <v>139</v>
      </c>
      <c r="B47" s="345"/>
      <c r="C47" s="345"/>
      <c r="D47" s="346"/>
      <c r="E47" s="34"/>
    </row>
    <row r="48" spans="1:5" ht="18.75" x14ac:dyDescent="0.3">
      <c r="A48" s="344" t="str">
        <f>A6</f>
        <v>Encargado de Dirección: Licda. Lubia Carolina Bran de Mora</v>
      </c>
      <c r="B48" s="345"/>
      <c r="C48" s="345"/>
      <c r="D48" s="346"/>
      <c r="E48" s="34"/>
    </row>
    <row r="49" spans="1:5" ht="18.75" x14ac:dyDescent="0.3">
      <c r="A49" s="347" t="str">
        <f>+A7</f>
        <v>Responsable de Actualización de la información: Hortencia Margarita Diaz Alvarez</v>
      </c>
      <c r="B49" s="348"/>
      <c r="C49" s="348"/>
      <c r="D49" s="349"/>
      <c r="E49" s="34"/>
    </row>
    <row r="50" spans="1:5" ht="18.75" x14ac:dyDescent="0.3">
      <c r="A50" s="344" t="str">
        <f>+A8</f>
        <v>Mes de Actualización: Marzo 2022</v>
      </c>
      <c r="B50" s="345"/>
      <c r="C50" s="345"/>
      <c r="D50" s="346"/>
      <c r="E50" s="34"/>
    </row>
    <row r="51" spans="1:5" ht="18.75" x14ac:dyDescent="0.3">
      <c r="A51" s="344" t="s">
        <v>72</v>
      </c>
      <c r="B51" s="345"/>
      <c r="C51" s="345"/>
      <c r="D51" s="346"/>
      <c r="E51" s="34"/>
    </row>
    <row r="52" spans="1:5" ht="29.25" customHeight="1" x14ac:dyDescent="0.25">
      <c r="A52" s="339" t="s">
        <v>74</v>
      </c>
      <c r="B52" s="340"/>
      <c r="C52" s="340"/>
      <c r="D52" s="341"/>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8" t="s">
        <v>178</v>
      </c>
      <c r="B62" s="338"/>
      <c r="C62" s="338"/>
      <c r="D62" s="338"/>
    </row>
    <row r="63" spans="1:5" s="54" customFormat="1" ht="33.75" customHeight="1" x14ac:dyDescent="0.25">
      <c r="A63" s="337" t="s">
        <v>187</v>
      </c>
      <c r="B63" s="337"/>
      <c r="C63" s="337"/>
      <c r="D63" s="337"/>
    </row>
    <row r="64" spans="1:5" s="54" customFormat="1" ht="33.75" customHeight="1" x14ac:dyDescent="0.25">
      <c r="A64" s="185"/>
      <c r="B64" s="185"/>
      <c r="C64" s="185"/>
      <c r="D64" s="185"/>
    </row>
    <row r="65" spans="1:5" s="54" customFormat="1" ht="33.75" customHeight="1" x14ac:dyDescent="0.25">
      <c r="A65" s="185"/>
      <c r="B65" s="185"/>
      <c r="C65" s="185"/>
      <c r="D65" s="185"/>
    </row>
    <row r="66" spans="1:5" s="54" customFormat="1" ht="18.75" x14ac:dyDescent="0.25">
      <c r="A66" s="55"/>
      <c r="B66" s="55"/>
      <c r="C66" s="56"/>
      <c r="D66" s="55"/>
    </row>
    <row r="67" spans="1:5" s="28" customFormat="1" ht="18.75" x14ac:dyDescent="0.3">
      <c r="A67" s="30" t="s">
        <v>180</v>
      </c>
      <c r="B67" s="335" t="s">
        <v>203</v>
      </c>
      <c r="C67" s="336"/>
      <c r="D67" s="336"/>
      <c r="E67" s="50"/>
    </row>
    <row r="68" spans="1:5" s="28" customFormat="1" ht="18.75" x14ac:dyDescent="0.3">
      <c r="A68" s="50"/>
      <c r="B68" s="334"/>
      <c r="C68" s="334"/>
      <c r="D68" s="334"/>
      <c r="E68" s="50"/>
    </row>
    <row r="69" spans="1:5" s="28" customFormat="1" ht="18.75" x14ac:dyDescent="0.3">
      <c r="A69" s="51"/>
      <c r="B69" s="334"/>
      <c r="C69" s="334"/>
      <c r="D69" s="334"/>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210</v>
      </c>
      <c r="B9" s="378"/>
      <c r="C9" s="378"/>
      <c r="D9" s="378"/>
      <c r="E9" s="379"/>
    </row>
    <row r="10" spans="1:5" ht="21" customHeight="1" x14ac:dyDescent="0.35">
      <c r="A10" s="535" t="s">
        <v>209</v>
      </c>
      <c r="B10" s="536"/>
      <c r="C10" s="536"/>
      <c r="D10" s="536"/>
      <c r="E10" s="537"/>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4.5" customHeight="1" x14ac:dyDescent="0.25">
      <c r="A19" s="538" t="s">
        <v>215</v>
      </c>
      <c r="B19" s="539"/>
      <c r="C19" s="539"/>
      <c r="D19" s="539"/>
      <c r="E19" s="540"/>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212</v>
      </c>
      <c r="B9" s="378"/>
      <c r="C9" s="378"/>
      <c r="D9" s="378"/>
      <c r="E9" s="379"/>
    </row>
    <row r="10" spans="1:5" ht="87" customHeight="1" x14ac:dyDescent="0.25">
      <c r="A10" s="541" t="s">
        <v>216</v>
      </c>
      <c r="B10" s="542"/>
      <c r="C10" s="542"/>
      <c r="D10" s="542"/>
      <c r="E10" s="543"/>
    </row>
    <row r="11" spans="1:5" ht="44.25" customHeight="1" x14ac:dyDescent="0.25">
      <c r="A11" s="191" t="s">
        <v>107</v>
      </c>
      <c r="B11" s="90" t="s">
        <v>50</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208</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ht="39" customHeight="1" x14ac:dyDescent="0.25">
      <c r="A19" s="544" t="s">
        <v>217</v>
      </c>
      <c r="B19" s="545"/>
      <c r="C19" s="545"/>
      <c r="D19" s="545"/>
      <c r="E19" s="546"/>
    </row>
    <row r="20" spans="1:11" x14ac:dyDescent="0.25">
      <c r="A20" s="195"/>
      <c r="B20" s="99"/>
      <c r="C20" s="99"/>
      <c r="D20" s="99"/>
      <c r="E20" s="196"/>
    </row>
    <row r="21" spans="1:11" ht="15.75" x14ac:dyDescent="0.25">
      <c r="A21" s="197" t="s">
        <v>71</v>
      </c>
      <c r="B21" s="99"/>
      <c r="C21" s="529" t="s">
        <v>205</v>
      </c>
      <c r="D21" s="530"/>
      <c r="E21" s="531"/>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view="pageBreakPreview" topLeftCell="A10"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57" t="s">
        <v>63</v>
      </c>
      <c r="B2" s="340"/>
      <c r="C2" s="340"/>
      <c r="D2" s="340"/>
      <c r="E2" s="340"/>
      <c r="F2" s="340"/>
      <c r="G2" s="340"/>
      <c r="H2" s="340"/>
      <c r="I2" s="558"/>
    </row>
    <row r="3" spans="1:12" ht="18.75" x14ac:dyDescent="0.25">
      <c r="A3" s="557" t="str">
        <f>+'Numeral 2'!A3:E3</f>
        <v>Dirección Administrativa</v>
      </c>
      <c r="B3" s="340"/>
      <c r="C3" s="340"/>
      <c r="D3" s="340"/>
      <c r="E3" s="340"/>
      <c r="F3" s="340"/>
      <c r="G3" s="340"/>
      <c r="H3" s="340"/>
      <c r="I3" s="558"/>
    </row>
    <row r="4" spans="1:12" ht="15.75" customHeight="1" x14ac:dyDescent="0.25">
      <c r="A4" s="559" t="s">
        <v>64</v>
      </c>
      <c r="B4" s="560"/>
      <c r="C4" s="560"/>
      <c r="D4" s="561"/>
      <c r="E4" s="562" t="s">
        <v>137</v>
      </c>
      <c r="F4" s="560"/>
      <c r="G4" s="560"/>
      <c r="H4" s="560"/>
      <c r="I4" s="563"/>
    </row>
    <row r="5" spans="1:12" ht="18.75" x14ac:dyDescent="0.25">
      <c r="A5" s="550" t="s">
        <v>139</v>
      </c>
      <c r="B5" s="360"/>
      <c r="C5" s="360"/>
      <c r="D5" s="360"/>
      <c r="E5" s="360"/>
      <c r="F5" s="360"/>
      <c r="G5" s="360"/>
      <c r="H5" s="360"/>
      <c r="I5" s="551"/>
    </row>
    <row r="6" spans="1:12" ht="18.75" x14ac:dyDescent="0.25">
      <c r="A6" s="550" t="str">
        <f>+'Numeral 2'!A6:E6</f>
        <v>Encargado de Dirección: Licda. Lubia Carolina Bran de Mora</v>
      </c>
      <c r="B6" s="360"/>
      <c r="C6" s="360"/>
      <c r="D6" s="360"/>
      <c r="E6" s="360"/>
      <c r="F6" s="360"/>
      <c r="G6" s="360"/>
      <c r="H6" s="360"/>
      <c r="I6" s="551"/>
    </row>
    <row r="7" spans="1:12" ht="18.75" x14ac:dyDescent="0.25">
      <c r="A7" s="547" t="str">
        <f>+'Numeral 2'!A7:E7</f>
        <v>Responsable de Actualización de la información: Hortencia Margarita Diaz Alvarez</v>
      </c>
      <c r="B7" s="548"/>
      <c r="C7" s="548"/>
      <c r="D7" s="548"/>
      <c r="E7" s="548"/>
      <c r="F7" s="548"/>
      <c r="G7" s="548"/>
      <c r="H7" s="548"/>
      <c r="I7" s="549"/>
    </row>
    <row r="8" spans="1:12" ht="18.75" x14ac:dyDescent="0.25">
      <c r="A8" s="550" t="str">
        <f>+'Numeral 14 Administración'!A8:E8</f>
        <v>Mes de Actualización: Marzo 2022</v>
      </c>
      <c r="B8" s="360"/>
      <c r="C8" s="360"/>
      <c r="D8" s="360"/>
      <c r="E8" s="360"/>
      <c r="F8" s="360"/>
      <c r="G8" s="360"/>
      <c r="H8" s="360"/>
      <c r="I8" s="551"/>
    </row>
    <row r="9" spans="1:12" ht="18.75" x14ac:dyDescent="0.25">
      <c r="A9" s="550" t="s">
        <v>113</v>
      </c>
      <c r="B9" s="360"/>
      <c r="C9" s="360"/>
      <c r="D9" s="360"/>
      <c r="E9" s="360"/>
      <c r="F9" s="360"/>
      <c r="G9" s="360"/>
      <c r="H9" s="360"/>
      <c r="I9" s="551"/>
    </row>
    <row r="10" spans="1:12" ht="28.5" customHeight="1" x14ac:dyDescent="0.3">
      <c r="A10" s="552" t="s">
        <v>112</v>
      </c>
      <c r="B10" s="553"/>
      <c r="C10" s="553"/>
      <c r="D10" s="553"/>
      <c r="E10" s="553"/>
      <c r="F10" s="553"/>
      <c r="G10" s="553"/>
      <c r="H10" s="553"/>
      <c r="I10" s="554"/>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88.25" customHeight="1" x14ac:dyDescent="0.25">
      <c r="A12" s="134">
        <v>1</v>
      </c>
      <c r="B12" s="18" t="s">
        <v>173</v>
      </c>
      <c r="C12" s="182" t="s">
        <v>172</v>
      </c>
      <c r="D12" s="124" t="s">
        <v>174</v>
      </c>
      <c r="E12" s="122" t="s">
        <v>130</v>
      </c>
      <c r="F12" s="122" t="s">
        <v>175</v>
      </c>
      <c r="G12" s="123">
        <v>30000</v>
      </c>
      <c r="H12" s="125" t="s">
        <v>244</v>
      </c>
      <c r="I12" s="135" t="s">
        <v>218</v>
      </c>
    </row>
    <row r="13" spans="1:12" s="28" customFormat="1" ht="97.5" customHeight="1" x14ac:dyDescent="0.25">
      <c r="A13" s="327">
        <v>2</v>
      </c>
      <c r="B13" s="316" t="s">
        <v>357</v>
      </c>
      <c r="C13" s="317" t="s">
        <v>361</v>
      </c>
      <c r="D13" s="317" t="s">
        <v>362</v>
      </c>
      <c r="E13" s="318" t="s">
        <v>130</v>
      </c>
      <c r="F13" s="318" t="s">
        <v>254</v>
      </c>
      <c r="G13" s="319">
        <v>780000</v>
      </c>
      <c r="H13" s="318" t="s">
        <v>363</v>
      </c>
      <c r="I13" s="135" t="s">
        <v>218</v>
      </c>
      <c r="L13" s="33"/>
    </row>
    <row r="14" spans="1:12" s="28" customFormat="1" ht="183" customHeight="1" x14ac:dyDescent="0.25">
      <c r="A14" s="327">
        <v>3</v>
      </c>
      <c r="B14" s="316" t="s">
        <v>357</v>
      </c>
      <c r="C14" s="317" t="s">
        <v>358</v>
      </c>
      <c r="D14" s="317" t="s">
        <v>359</v>
      </c>
      <c r="E14" s="318" t="s">
        <v>130</v>
      </c>
      <c r="F14" s="318" t="s">
        <v>360</v>
      </c>
      <c r="G14" s="319">
        <v>78313.5</v>
      </c>
      <c r="H14" s="318" t="s">
        <v>272</v>
      </c>
      <c r="I14" s="135" t="s">
        <v>273</v>
      </c>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92" customFormat="1" ht="24" thickBot="1" x14ac:dyDescent="0.4">
      <c r="A19" s="328"/>
      <c r="B19" s="330" t="s">
        <v>71</v>
      </c>
      <c r="C19" s="331"/>
      <c r="D19" s="331"/>
      <c r="E19" s="331"/>
      <c r="F19" s="555" t="s">
        <v>70</v>
      </c>
      <c r="G19" s="556"/>
      <c r="H19" s="556"/>
      <c r="I19" s="329"/>
      <c r="J19" s="93"/>
      <c r="K19" s="93"/>
      <c r="L19" s="93"/>
    </row>
    <row r="20" spans="1:12" x14ac:dyDescent="0.25">
      <c r="A20" s="28"/>
      <c r="B20" s="28"/>
      <c r="C20" s="28"/>
      <c r="D20" s="28"/>
      <c r="E20" s="28"/>
      <c r="F20" s="28"/>
      <c r="G20" s="28"/>
      <c r="I20" s="28"/>
    </row>
  </sheetData>
  <mergeCells count="11">
    <mergeCell ref="A6:I6"/>
    <mergeCell ref="A2:I2"/>
    <mergeCell ref="A3:I3"/>
    <mergeCell ref="A4:D4"/>
    <mergeCell ref="E4:I4"/>
    <mergeCell ref="A5:I5"/>
    <mergeCell ref="A7:I7"/>
    <mergeCell ref="A8:I8"/>
    <mergeCell ref="A9:I9"/>
    <mergeCell ref="A10:I10"/>
    <mergeCell ref="F19:H19"/>
  </mergeCells>
  <printOptions horizontalCentered="1" verticalCentered="1"/>
  <pageMargins left="0.23622047244094491" right="0.23622047244094491" top="0.74803149606299213" bottom="0.74803149606299213" header="0.31496062992125984" footer="0.31496062992125984"/>
  <pageSetup scale="59"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70" t="s">
        <v>63</v>
      </c>
      <c r="B2" s="358"/>
      <c r="C2" s="358"/>
      <c r="D2" s="358"/>
      <c r="E2" s="358"/>
      <c r="F2" s="358"/>
      <c r="G2" s="358"/>
      <c r="H2" s="358"/>
      <c r="I2" s="571"/>
    </row>
    <row r="3" spans="1:9" ht="18.75" x14ac:dyDescent="0.25">
      <c r="A3" s="570" t="str">
        <f>+'Numeral 2'!A3:E3</f>
        <v>Dirección Administrativa</v>
      </c>
      <c r="B3" s="358"/>
      <c r="C3" s="358"/>
      <c r="D3" s="358"/>
      <c r="E3" s="358"/>
      <c r="F3" s="358"/>
      <c r="G3" s="358"/>
      <c r="H3" s="358"/>
      <c r="I3" s="571"/>
    </row>
    <row r="4" spans="1:9" ht="15.75" customHeight="1" x14ac:dyDescent="0.25">
      <c r="A4" s="377" t="s">
        <v>64</v>
      </c>
      <c r="B4" s="378"/>
      <c r="C4" s="378"/>
      <c r="D4" s="378"/>
      <c r="E4" s="378"/>
      <c r="F4" s="378" t="s">
        <v>137</v>
      </c>
      <c r="G4" s="378"/>
      <c r="H4" s="378"/>
      <c r="I4" s="379"/>
    </row>
    <row r="5" spans="1:9" ht="15.75" x14ac:dyDescent="0.25">
      <c r="A5" s="574" t="s">
        <v>139</v>
      </c>
      <c r="B5" s="425"/>
      <c r="C5" s="425"/>
      <c r="D5" s="425"/>
      <c r="E5" s="425"/>
      <c r="F5" s="425"/>
      <c r="G5" s="425"/>
      <c r="H5" s="425"/>
      <c r="I5" s="575"/>
    </row>
    <row r="6" spans="1:9" ht="15.75" x14ac:dyDescent="0.25">
      <c r="A6" s="574" t="str">
        <f>+'Numeral 2'!A6:E6</f>
        <v>Encargado de Dirección: Licda. Lubia Carolina Bran de Mora</v>
      </c>
      <c r="B6" s="425"/>
      <c r="C6" s="425"/>
      <c r="D6" s="425"/>
      <c r="E6" s="425"/>
      <c r="F6" s="425"/>
      <c r="G6" s="425"/>
      <c r="H6" s="425"/>
      <c r="I6" s="575"/>
    </row>
    <row r="7" spans="1:9" ht="15.75" x14ac:dyDescent="0.25">
      <c r="A7" s="576" t="str">
        <f>+'Numeral 2'!A7:E7</f>
        <v>Responsable de Actualización de la información: Hortencia Margarita Diaz Alvarez</v>
      </c>
      <c r="B7" s="577"/>
      <c r="C7" s="577"/>
      <c r="D7" s="577"/>
      <c r="E7" s="577"/>
      <c r="F7" s="577"/>
      <c r="G7" s="577"/>
      <c r="H7" s="577"/>
      <c r="I7" s="578"/>
    </row>
    <row r="8" spans="1:9" ht="15.75" x14ac:dyDescent="0.25">
      <c r="A8" s="574" t="str">
        <f>+'Numeral 19 Administración'!A8:I8</f>
        <v>Mes de Actualización: Marzo 2022</v>
      </c>
      <c r="B8" s="425"/>
      <c r="C8" s="425"/>
      <c r="D8" s="425"/>
      <c r="E8" s="425"/>
      <c r="F8" s="425"/>
      <c r="G8" s="425"/>
      <c r="H8" s="425"/>
      <c r="I8" s="575"/>
    </row>
    <row r="9" spans="1:9" ht="15.75" x14ac:dyDescent="0.25">
      <c r="A9" s="574" t="s">
        <v>114</v>
      </c>
      <c r="B9" s="425"/>
      <c r="C9" s="425"/>
      <c r="D9" s="425"/>
      <c r="E9" s="425"/>
      <c r="F9" s="425"/>
      <c r="G9" s="425"/>
      <c r="H9" s="425"/>
      <c r="I9" s="575"/>
    </row>
    <row r="10" spans="1:9" ht="31.5" customHeight="1" x14ac:dyDescent="0.35">
      <c r="A10" s="572" t="s">
        <v>59</v>
      </c>
      <c r="B10" s="426"/>
      <c r="C10" s="426"/>
      <c r="D10" s="426"/>
      <c r="E10" s="426"/>
      <c r="F10" s="426"/>
      <c r="G10" s="426"/>
      <c r="H10" s="426"/>
      <c r="I10" s="573"/>
    </row>
    <row r="11" spans="1:9" ht="38.25" customHeight="1" x14ac:dyDescent="0.25">
      <c r="A11" s="212" t="s">
        <v>22</v>
      </c>
      <c r="B11" s="97" t="s">
        <v>46</v>
      </c>
      <c r="C11" s="97" t="s">
        <v>51</v>
      </c>
      <c r="D11" s="97" t="s">
        <v>47</v>
      </c>
      <c r="E11" s="97" t="s">
        <v>50</v>
      </c>
      <c r="F11" s="97" t="s">
        <v>48</v>
      </c>
      <c r="G11" s="97" t="s">
        <v>49</v>
      </c>
      <c r="H11" s="97" t="s">
        <v>15</v>
      </c>
      <c r="I11" s="213" t="s">
        <v>34</v>
      </c>
    </row>
    <row r="12" spans="1:9" s="28" customFormat="1" x14ac:dyDescent="0.25">
      <c r="A12" s="214"/>
      <c r="B12" s="64"/>
      <c r="C12" s="64"/>
      <c r="D12" s="64"/>
      <c r="E12" s="64"/>
      <c r="F12" s="64"/>
      <c r="G12" s="64"/>
      <c r="H12" s="64"/>
      <c r="I12" s="215"/>
    </row>
    <row r="13" spans="1:9" s="28" customFormat="1" x14ac:dyDescent="0.25">
      <c r="A13" s="214"/>
      <c r="B13" s="64"/>
      <c r="C13" s="64"/>
      <c r="D13" s="64"/>
      <c r="E13" s="64"/>
      <c r="F13" s="64"/>
      <c r="G13" s="64"/>
      <c r="H13" s="64"/>
      <c r="I13" s="215"/>
    </row>
    <row r="14" spans="1:9" s="28" customFormat="1" ht="38.25" customHeight="1" x14ac:dyDescent="0.25">
      <c r="A14" s="567" t="s">
        <v>129</v>
      </c>
      <c r="B14" s="568"/>
      <c r="C14" s="568"/>
      <c r="D14" s="568"/>
      <c r="E14" s="568"/>
      <c r="F14" s="568"/>
      <c r="G14" s="568"/>
      <c r="H14" s="568"/>
      <c r="I14" s="569"/>
    </row>
    <row r="15" spans="1:9" s="54" customFormat="1" ht="15.75" x14ac:dyDescent="0.25">
      <c r="A15" s="216"/>
      <c r="B15" s="57"/>
      <c r="C15" s="58"/>
      <c r="D15" s="59"/>
      <c r="E15" s="62"/>
      <c r="F15" s="60"/>
      <c r="G15" s="61"/>
      <c r="H15" s="63"/>
      <c r="I15" s="217"/>
    </row>
    <row r="16" spans="1:9" s="28" customFormat="1" x14ac:dyDescent="0.25">
      <c r="A16" s="218"/>
      <c r="B16" s="33"/>
      <c r="C16" s="33"/>
      <c r="D16" s="33"/>
      <c r="E16" s="33"/>
      <c r="F16" s="33"/>
      <c r="G16" s="33"/>
      <c r="H16" s="33"/>
      <c r="I16" s="219"/>
    </row>
    <row r="17" spans="1:12" s="28" customFormat="1" x14ac:dyDescent="0.25">
      <c r="A17" s="218"/>
      <c r="B17" s="33"/>
      <c r="C17" s="33"/>
      <c r="D17" s="33"/>
      <c r="E17" s="33"/>
      <c r="F17" s="33"/>
      <c r="G17" s="33"/>
      <c r="H17" s="33"/>
      <c r="I17" s="219"/>
    </row>
    <row r="18" spans="1:12" s="28" customFormat="1" x14ac:dyDescent="0.25">
      <c r="A18" s="218"/>
      <c r="B18" s="33"/>
      <c r="C18" s="33"/>
      <c r="D18" s="33"/>
      <c r="E18" s="33"/>
      <c r="F18" s="33"/>
      <c r="G18" s="33"/>
      <c r="H18" s="33"/>
      <c r="I18" s="219"/>
    </row>
    <row r="19" spans="1:12" s="28" customFormat="1" x14ac:dyDescent="0.25">
      <c r="A19" s="218"/>
      <c r="B19" s="33"/>
      <c r="C19" s="33"/>
      <c r="D19" s="33"/>
      <c r="E19" s="33"/>
      <c r="F19" s="33"/>
      <c r="G19" s="33"/>
      <c r="H19" s="33"/>
      <c r="I19" s="219"/>
    </row>
    <row r="20" spans="1:12" s="28" customFormat="1" ht="15.75" x14ac:dyDescent="0.25">
      <c r="A20" s="564" t="s">
        <v>71</v>
      </c>
      <c r="B20" s="565"/>
      <c r="C20" s="33"/>
      <c r="D20" s="33"/>
      <c r="E20" s="33"/>
      <c r="F20" s="530" t="s">
        <v>206</v>
      </c>
      <c r="G20" s="530"/>
      <c r="H20" s="530"/>
      <c r="I20" s="219"/>
      <c r="L20" s="33"/>
    </row>
    <row r="21" spans="1:12" s="28" customFormat="1" ht="15.75" x14ac:dyDescent="0.25">
      <c r="A21" s="218"/>
      <c r="B21" s="33"/>
      <c r="C21" s="33"/>
      <c r="D21" s="33"/>
      <c r="E21" s="33"/>
      <c r="F21" s="527"/>
      <c r="G21" s="527"/>
      <c r="H21" s="527"/>
      <c r="I21" s="219"/>
      <c r="L21" s="33"/>
    </row>
    <row r="22" spans="1:12" s="92" customFormat="1" ht="15.75" x14ac:dyDescent="0.25">
      <c r="A22" s="564"/>
      <c r="B22" s="565"/>
      <c r="C22" s="91"/>
      <c r="D22" s="93"/>
      <c r="E22" s="91"/>
      <c r="F22" s="527"/>
      <c r="G22" s="527"/>
      <c r="H22" s="527"/>
      <c r="I22" s="138"/>
      <c r="J22" s="93"/>
      <c r="K22" s="93"/>
      <c r="L22" s="93"/>
    </row>
    <row r="23" spans="1:12" s="92" customFormat="1" ht="16.5" thickBot="1" x14ac:dyDescent="0.3">
      <c r="A23" s="139"/>
      <c r="B23" s="140"/>
      <c r="C23" s="141"/>
      <c r="D23" s="141"/>
      <c r="E23" s="141"/>
      <c r="F23" s="566"/>
      <c r="G23" s="56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6" sqref="A6:I6"/>
    </sheetView>
  </sheetViews>
  <sheetFormatPr baseColWidth="10" defaultRowHeight="15" x14ac:dyDescent="0.25"/>
  <cols>
    <col min="1" max="1" width="10.85546875" style="237"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25"/>
      <c r="B1" s="425"/>
      <c r="C1" s="425"/>
      <c r="D1" s="425"/>
      <c r="E1" s="425"/>
      <c r="F1" s="425"/>
      <c r="G1" s="425"/>
      <c r="H1" s="425"/>
      <c r="I1" s="425"/>
    </row>
    <row r="2" spans="1:9" ht="15.75" x14ac:dyDescent="0.25">
      <c r="A2" s="593" t="s">
        <v>63</v>
      </c>
      <c r="B2" s="593"/>
      <c r="C2" s="593"/>
      <c r="D2" s="593"/>
      <c r="E2" s="593"/>
      <c r="F2" s="593"/>
      <c r="G2" s="593"/>
      <c r="H2" s="593"/>
      <c r="I2" s="593"/>
    </row>
    <row r="3" spans="1:9" ht="15.75" customHeight="1" x14ac:dyDescent="0.25">
      <c r="A3" s="594" t="str">
        <f>+'Numeral 2'!A3:E3</f>
        <v>Dirección Administrativa</v>
      </c>
      <c r="B3" s="594"/>
      <c r="C3" s="594"/>
      <c r="D3" s="594"/>
      <c r="E3" s="594"/>
      <c r="F3" s="594"/>
      <c r="G3" s="594"/>
      <c r="H3" s="594"/>
      <c r="I3" s="594"/>
    </row>
    <row r="4" spans="1:9" ht="16.5" customHeight="1" x14ac:dyDescent="0.25">
      <c r="A4" s="378" t="s">
        <v>64</v>
      </c>
      <c r="B4" s="378"/>
      <c r="C4" s="378"/>
      <c r="D4" s="378"/>
      <c r="E4" s="378"/>
      <c r="F4" s="378"/>
      <c r="G4" s="425" t="s">
        <v>137</v>
      </c>
      <c r="H4" s="425"/>
      <c r="I4" s="425"/>
    </row>
    <row r="5" spans="1:9" ht="15.75" x14ac:dyDescent="0.25">
      <c r="A5" s="425" t="s">
        <v>139</v>
      </c>
      <c r="B5" s="425"/>
      <c r="C5" s="425"/>
      <c r="D5" s="425"/>
      <c r="E5" s="425"/>
      <c r="F5" s="425"/>
      <c r="G5" s="425"/>
      <c r="H5" s="425"/>
      <c r="I5" s="425"/>
    </row>
    <row r="6" spans="1:9" ht="15.75" x14ac:dyDescent="0.25">
      <c r="A6" s="425" t="str">
        <f>+'Numeral 2'!A6:E6</f>
        <v>Encargado de Dirección: Licda. Lubia Carolina Bran de Mora</v>
      </c>
      <c r="B6" s="425"/>
      <c r="C6" s="425"/>
      <c r="D6" s="425"/>
      <c r="E6" s="425"/>
      <c r="F6" s="425"/>
      <c r="G6" s="425"/>
      <c r="H6" s="425"/>
      <c r="I6" s="425"/>
    </row>
    <row r="7" spans="1:9" ht="15.75" x14ac:dyDescent="0.25">
      <c r="A7" s="577" t="str">
        <f>+'Numeral 2'!A7:E7</f>
        <v>Responsable de Actualización de la información: Hortencia Margarita Diaz Alvarez</v>
      </c>
      <c r="B7" s="577"/>
      <c r="C7" s="577"/>
      <c r="D7" s="577"/>
      <c r="E7" s="577"/>
      <c r="F7" s="577"/>
      <c r="G7" s="577"/>
      <c r="H7" s="577"/>
      <c r="I7" s="577"/>
    </row>
    <row r="8" spans="1:9" ht="15.75" x14ac:dyDescent="0.25">
      <c r="A8" s="425" t="str">
        <f>+'Numeral 20 Administración'!A8:I8</f>
        <v>Mes de Actualización: Marzo 2022</v>
      </c>
      <c r="B8" s="425"/>
      <c r="C8" s="425"/>
      <c r="D8" s="425"/>
      <c r="E8" s="425"/>
      <c r="F8" s="425"/>
      <c r="G8" s="425"/>
      <c r="H8" s="425"/>
      <c r="I8" s="425"/>
    </row>
    <row r="9" spans="1:9" ht="15.75" x14ac:dyDescent="0.25">
      <c r="A9" s="425" t="s">
        <v>115</v>
      </c>
      <c r="B9" s="425"/>
      <c r="C9" s="425"/>
      <c r="D9" s="425"/>
      <c r="E9" s="425"/>
      <c r="F9" s="425"/>
      <c r="G9" s="425"/>
      <c r="H9" s="425"/>
      <c r="I9" s="425"/>
    </row>
    <row r="10" spans="1:9" ht="21" x14ac:dyDescent="0.35">
      <c r="A10" s="426" t="s">
        <v>158</v>
      </c>
      <c r="B10" s="426"/>
      <c r="C10" s="426"/>
      <c r="D10" s="426"/>
      <c r="E10" s="426"/>
      <c r="F10" s="426"/>
      <c r="G10" s="426"/>
      <c r="H10" s="426"/>
      <c r="I10" s="426"/>
    </row>
    <row r="11" spans="1:9" s="28" customFormat="1" ht="30" x14ac:dyDescent="0.25">
      <c r="A11" s="232" t="s">
        <v>35</v>
      </c>
      <c r="B11" s="98" t="s">
        <v>45</v>
      </c>
      <c r="C11" s="98" t="s">
        <v>44</v>
      </c>
      <c r="D11" s="98" t="s">
        <v>31</v>
      </c>
      <c r="E11" s="98" t="s">
        <v>36</v>
      </c>
      <c r="F11" s="98" t="s">
        <v>86</v>
      </c>
      <c r="G11" s="597" t="s">
        <v>37</v>
      </c>
      <c r="H11" s="597"/>
      <c r="I11" s="98" t="s">
        <v>38</v>
      </c>
    </row>
    <row r="12" spans="1:9" s="118" customFormat="1" ht="64.5" customHeight="1" x14ac:dyDescent="0.25">
      <c r="A12" s="184">
        <v>44630</v>
      </c>
      <c r="B12" s="287" t="s">
        <v>304</v>
      </c>
      <c r="C12" s="244">
        <v>1</v>
      </c>
      <c r="D12" s="121">
        <v>1961.46</v>
      </c>
      <c r="E12" s="595">
        <f>D12+D13+D14</f>
        <v>8381.9500000000007</v>
      </c>
      <c r="F12" s="598">
        <v>111</v>
      </c>
      <c r="G12" s="600" t="s">
        <v>243</v>
      </c>
      <c r="H12" s="601"/>
      <c r="I12" s="598">
        <v>326445</v>
      </c>
    </row>
    <row r="13" spans="1:9" s="118" customFormat="1" ht="51" x14ac:dyDescent="0.25">
      <c r="A13" s="184">
        <v>44631</v>
      </c>
      <c r="B13" s="287" t="s">
        <v>303</v>
      </c>
      <c r="C13" s="244">
        <v>1</v>
      </c>
      <c r="D13" s="121">
        <v>6189.09</v>
      </c>
      <c r="E13" s="596"/>
      <c r="F13" s="599"/>
      <c r="G13" s="602"/>
      <c r="H13" s="603"/>
      <c r="I13" s="599"/>
    </row>
    <row r="14" spans="1:9" s="118" customFormat="1" ht="57" customHeight="1" x14ac:dyDescent="0.25">
      <c r="A14" s="184">
        <v>44642</v>
      </c>
      <c r="B14" s="287" t="s">
        <v>311</v>
      </c>
      <c r="C14" s="244">
        <v>1</v>
      </c>
      <c r="D14" s="121">
        <v>231.4</v>
      </c>
      <c r="E14" s="596"/>
      <c r="F14" s="599"/>
      <c r="G14" s="602"/>
      <c r="H14" s="603"/>
      <c r="I14" s="599"/>
    </row>
    <row r="15" spans="1:9" s="28" customFormat="1" ht="49.5" customHeight="1" x14ac:dyDescent="0.25">
      <c r="A15" s="184">
        <v>44642</v>
      </c>
      <c r="B15" s="287" t="s">
        <v>308</v>
      </c>
      <c r="C15" s="283">
        <v>1</v>
      </c>
      <c r="D15" s="121">
        <v>1834.01</v>
      </c>
      <c r="E15" s="282">
        <f>+D15</f>
        <v>1834.01</v>
      </c>
      <c r="F15" s="283">
        <v>112</v>
      </c>
      <c r="G15" s="587" t="s">
        <v>245</v>
      </c>
      <c r="H15" s="587"/>
      <c r="I15" s="283">
        <v>3306518</v>
      </c>
    </row>
    <row r="16" spans="1:9" s="118" customFormat="1" ht="22.5" customHeight="1" x14ac:dyDescent="0.25">
      <c r="A16" s="233">
        <v>44624</v>
      </c>
      <c r="B16" s="584" t="s">
        <v>318</v>
      </c>
      <c r="C16" s="230">
        <v>1</v>
      </c>
      <c r="D16" s="121">
        <v>2475.66</v>
      </c>
      <c r="E16" s="585">
        <f>D16+D17+D18+D19</f>
        <v>2634.66</v>
      </c>
      <c r="F16" s="586">
        <v>113</v>
      </c>
      <c r="G16" s="587" t="s">
        <v>198</v>
      </c>
      <c r="H16" s="587"/>
      <c r="I16" s="586">
        <v>9929290</v>
      </c>
    </row>
    <row r="17" spans="1:9" s="118" customFormat="1" ht="22.5" customHeight="1" x14ac:dyDescent="0.25">
      <c r="A17" s="233">
        <v>44624</v>
      </c>
      <c r="B17" s="584"/>
      <c r="C17" s="230">
        <v>1</v>
      </c>
      <c r="D17" s="121">
        <v>53</v>
      </c>
      <c r="E17" s="585"/>
      <c r="F17" s="586"/>
      <c r="G17" s="587"/>
      <c r="H17" s="587"/>
      <c r="I17" s="586"/>
    </row>
    <row r="18" spans="1:9" s="118" customFormat="1" ht="22.5" customHeight="1" x14ac:dyDescent="0.25">
      <c r="A18" s="233">
        <v>44624</v>
      </c>
      <c r="B18" s="584"/>
      <c r="C18" s="230">
        <v>1</v>
      </c>
      <c r="D18" s="121">
        <v>53</v>
      </c>
      <c r="E18" s="585"/>
      <c r="F18" s="586"/>
      <c r="G18" s="587"/>
      <c r="H18" s="587"/>
      <c r="I18" s="586"/>
    </row>
    <row r="19" spans="1:9" s="118" customFormat="1" ht="22.5" customHeight="1" x14ac:dyDescent="0.25">
      <c r="A19" s="233">
        <v>44624</v>
      </c>
      <c r="B19" s="584"/>
      <c r="C19" s="230">
        <v>1</v>
      </c>
      <c r="D19" s="121">
        <v>53</v>
      </c>
      <c r="E19" s="585"/>
      <c r="F19" s="586"/>
      <c r="G19" s="587"/>
      <c r="H19" s="587"/>
      <c r="I19" s="586"/>
    </row>
    <row r="20" spans="1:9" s="118" customFormat="1" ht="98.25" customHeight="1" x14ac:dyDescent="0.25">
      <c r="A20" s="333">
        <v>44624</v>
      </c>
      <c r="B20" s="287" t="s">
        <v>314</v>
      </c>
      <c r="C20" s="288">
        <v>1</v>
      </c>
      <c r="D20" s="121">
        <v>453</v>
      </c>
      <c r="E20" s="121">
        <f>+D20</f>
        <v>453</v>
      </c>
      <c r="F20" s="288">
        <v>113</v>
      </c>
      <c r="G20" s="591" t="s">
        <v>198</v>
      </c>
      <c r="H20" s="592"/>
      <c r="I20" s="288">
        <v>9929290</v>
      </c>
    </row>
    <row r="21" spans="1:9" s="118" customFormat="1" ht="43.5" customHeight="1" x14ac:dyDescent="0.25">
      <c r="A21" s="184">
        <v>44627</v>
      </c>
      <c r="B21" s="287" t="s">
        <v>228</v>
      </c>
      <c r="C21" s="230">
        <v>1</v>
      </c>
      <c r="D21" s="121">
        <v>3300</v>
      </c>
      <c r="E21" s="173">
        <f>+D21</f>
        <v>3300</v>
      </c>
      <c r="F21" s="174">
        <v>113</v>
      </c>
      <c r="G21" s="588" t="s">
        <v>222</v>
      </c>
      <c r="H21" s="589"/>
      <c r="I21" s="174">
        <v>8539332</v>
      </c>
    </row>
    <row r="22" spans="1:9" s="28" customFormat="1" ht="64.5" customHeight="1" x14ac:dyDescent="0.25">
      <c r="A22" s="184">
        <v>44621</v>
      </c>
      <c r="B22" s="287" t="s">
        <v>262</v>
      </c>
      <c r="C22" s="230">
        <v>1</v>
      </c>
      <c r="D22" s="121">
        <v>4483</v>
      </c>
      <c r="E22" s="173">
        <f>D22</f>
        <v>4483</v>
      </c>
      <c r="F22" s="174">
        <v>113</v>
      </c>
      <c r="G22" s="588" t="s">
        <v>229</v>
      </c>
      <c r="H22" s="589"/>
      <c r="I22" s="174">
        <v>5498104</v>
      </c>
    </row>
    <row r="23" spans="1:9" s="118" customFormat="1" ht="38.25" customHeight="1" x14ac:dyDescent="0.25">
      <c r="A23" s="184">
        <v>44630</v>
      </c>
      <c r="B23" s="287" t="s">
        <v>188</v>
      </c>
      <c r="C23" s="230">
        <v>1</v>
      </c>
      <c r="D23" s="121">
        <v>150</v>
      </c>
      <c r="E23" s="173">
        <f>+D23</f>
        <v>150</v>
      </c>
      <c r="F23" s="174">
        <v>115</v>
      </c>
      <c r="G23" s="588" t="s">
        <v>200</v>
      </c>
      <c r="H23" s="589"/>
      <c r="I23" s="174">
        <v>2529416</v>
      </c>
    </row>
    <row r="24" spans="1:9" s="28" customFormat="1" x14ac:dyDescent="0.25">
      <c r="A24" s="580" t="s">
        <v>155</v>
      </c>
      <c r="B24" s="581"/>
      <c r="C24" s="581"/>
      <c r="D24" s="582"/>
      <c r="E24" s="109">
        <f>SUM(E12:E23)</f>
        <v>21236.620000000003</v>
      </c>
      <c r="F24" s="583"/>
      <c r="G24" s="583"/>
      <c r="H24" s="583"/>
      <c r="I24" s="583"/>
    </row>
    <row r="25" spans="1:9" s="28" customFormat="1" x14ac:dyDescent="0.25">
      <c r="A25" s="234"/>
      <c r="B25" s="33"/>
      <c r="C25" s="33"/>
      <c r="D25" s="33"/>
      <c r="E25" s="33"/>
      <c r="F25" s="33"/>
      <c r="G25" s="33"/>
      <c r="H25" s="33"/>
      <c r="I25" s="48"/>
    </row>
    <row r="26" spans="1:9" s="28" customFormat="1" x14ac:dyDescent="0.25">
      <c r="A26" s="234"/>
      <c r="B26" s="33"/>
      <c r="C26" s="33"/>
      <c r="D26" s="33"/>
      <c r="E26" s="119"/>
      <c r="F26" s="33"/>
      <c r="G26" s="33"/>
      <c r="H26" s="33"/>
      <c r="I26" s="100"/>
    </row>
    <row r="27" spans="1:9" s="105" customFormat="1" ht="15.75" x14ac:dyDescent="0.25">
      <c r="A27" s="234"/>
      <c r="B27" s="33"/>
      <c r="C27" s="33"/>
      <c r="D27" s="33" t="s">
        <v>207</v>
      </c>
      <c r="E27" s="120"/>
      <c r="F27" s="33"/>
      <c r="G27" s="33"/>
      <c r="H27" s="33"/>
      <c r="I27" s="100"/>
    </row>
    <row r="28" spans="1:9" s="105" customFormat="1" ht="15.75" x14ac:dyDescent="0.25">
      <c r="A28" s="332" t="s">
        <v>71</v>
      </c>
      <c r="B28" s="114"/>
      <c r="C28" s="114"/>
      <c r="D28" s="115"/>
      <c r="E28" s="114"/>
      <c r="F28" s="529" t="s">
        <v>205</v>
      </c>
      <c r="G28" s="530"/>
      <c r="H28" s="530"/>
      <c r="I28" s="106"/>
    </row>
    <row r="29" spans="1:9" s="105" customFormat="1" ht="15.75" x14ac:dyDescent="0.25">
      <c r="A29" s="235"/>
      <c r="B29" s="113"/>
      <c r="C29" s="114"/>
      <c r="D29" s="115"/>
      <c r="E29" s="114"/>
      <c r="F29" s="590"/>
      <c r="G29" s="590"/>
      <c r="H29" s="590"/>
      <c r="I29" s="106"/>
    </row>
    <row r="30" spans="1:9" ht="15.75" x14ac:dyDescent="0.25">
      <c r="A30" s="236"/>
      <c r="B30" s="116"/>
      <c r="C30" s="107"/>
      <c r="D30" s="107"/>
      <c r="E30" s="107"/>
      <c r="F30" s="579"/>
      <c r="G30" s="579"/>
      <c r="H30" s="579"/>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64"/>
      <c r="B1" s="364"/>
    </row>
    <row r="2" spans="1:9" ht="18.75" x14ac:dyDescent="0.25">
      <c r="A2" s="339" t="s">
        <v>63</v>
      </c>
      <c r="B2" s="340"/>
      <c r="C2" s="340"/>
      <c r="D2" s="340"/>
      <c r="E2" s="340"/>
      <c r="F2" s="340"/>
      <c r="G2" s="340"/>
      <c r="H2" s="340"/>
      <c r="I2" s="341"/>
    </row>
    <row r="3" spans="1:9" ht="18.75" x14ac:dyDescent="0.25">
      <c r="A3" s="339" t="s">
        <v>68</v>
      </c>
      <c r="B3" s="340"/>
      <c r="C3" s="340"/>
      <c r="D3" s="340"/>
      <c r="E3" s="340"/>
      <c r="F3" s="340"/>
      <c r="G3" s="340"/>
      <c r="H3" s="340"/>
      <c r="I3" s="341"/>
    </row>
    <row r="4" spans="1:9" ht="15.75" customHeight="1" x14ac:dyDescent="0.25">
      <c r="A4" s="372" t="s">
        <v>64</v>
      </c>
      <c r="B4" s="373"/>
      <c r="C4" s="374"/>
      <c r="D4" s="372" t="s">
        <v>65</v>
      </c>
      <c r="E4" s="373"/>
      <c r="F4" s="373"/>
      <c r="G4" s="373"/>
      <c r="H4" s="373"/>
      <c r="I4" s="374"/>
    </row>
    <row r="5" spans="1:9" ht="15.75" x14ac:dyDescent="0.25">
      <c r="A5" s="365" t="s">
        <v>66</v>
      </c>
      <c r="B5" s="366"/>
      <c r="C5" s="366"/>
      <c r="D5" s="366"/>
      <c r="E5" s="366"/>
      <c r="F5" s="366"/>
      <c r="G5" s="366"/>
      <c r="H5" s="366"/>
      <c r="I5" s="367"/>
    </row>
    <row r="6" spans="1:9" ht="15.75" x14ac:dyDescent="0.25">
      <c r="A6" s="365" t="s">
        <v>60</v>
      </c>
      <c r="B6" s="366"/>
      <c r="C6" s="366"/>
      <c r="D6" s="366"/>
      <c r="E6" s="366"/>
      <c r="F6" s="366"/>
      <c r="G6" s="366"/>
      <c r="H6" s="366"/>
      <c r="I6" s="367"/>
    </row>
    <row r="7" spans="1:9" ht="15.75" x14ac:dyDescent="0.25">
      <c r="A7" s="365" t="s">
        <v>61</v>
      </c>
      <c r="B7" s="366"/>
      <c r="C7" s="366"/>
      <c r="D7" s="366"/>
      <c r="E7" s="366"/>
      <c r="F7" s="366"/>
      <c r="G7" s="366"/>
      <c r="H7" s="366"/>
      <c r="I7" s="367"/>
    </row>
    <row r="8" spans="1:9" ht="15.75" x14ac:dyDescent="0.25">
      <c r="A8" s="365" t="s">
        <v>67</v>
      </c>
      <c r="B8" s="366"/>
      <c r="C8" s="366"/>
      <c r="D8" s="366"/>
      <c r="E8" s="366"/>
      <c r="F8" s="366"/>
      <c r="G8" s="366"/>
      <c r="H8" s="366"/>
      <c r="I8" s="367"/>
    </row>
    <row r="9" spans="1:9" ht="15.75" x14ac:dyDescent="0.25">
      <c r="A9" s="369" t="s">
        <v>62</v>
      </c>
      <c r="B9" s="370"/>
      <c r="C9" s="370"/>
      <c r="D9" s="370"/>
      <c r="E9" s="370"/>
      <c r="F9" s="370"/>
      <c r="G9" s="370"/>
      <c r="H9" s="370"/>
      <c r="I9" s="371"/>
    </row>
    <row r="10" spans="1:9" ht="15.75" x14ac:dyDescent="0.25">
      <c r="A10" s="20"/>
      <c r="B10" s="20"/>
      <c r="C10" s="20"/>
      <c r="D10" s="20"/>
      <c r="E10" s="20"/>
      <c r="F10" s="20"/>
      <c r="G10" s="20"/>
      <c r="H10" s="20"/>
      <c r="I10" s="20"/>
    </row>
    <row r="11" spans="1:9" ht="21" customHeight="1" thickBot="1" x14ac:dyDescent="0.4">
      <c r="A11" s="368" t="s">
        <v>77</v>
      </c>
      <c r="B11" s="368"/>
      <c r="C11" s="368"/>
      <c r="D11" s="368"/>
      <c r="E11" s="368"/>
      <c r="F11" s="368"/>
      <c r="G11" s="368"/>
      <c r="H11" s="368"/>
      <c r="I11" s="368"/>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76" t="s">
        <v>63</v>
      </c>
      <c r="B2" s="376"/>
      <c r="C2" s="376"/>
      <c r="D2" s="376"/>
      <c r="E2" s="376"/>
      <c r="F2" s="376"/>
      <c r="G2" s="376"/>
      <c r="H2" s="376"/>
      <c r="I2" s="376"/>
      <c r="J2" s="376"/>
      <c r="K2" s="376"/>
      <c r="L2" s="376"/>
      <c r="M2" s="376"/>
      <c r="N2" s="376"/>
      <c r="O2" s="376"/>
      <c r="P2" s="376"/>
    </row>
    <row r="3" spans="1:16" ht="18.75" x14ac:dyDescent="0.25">
      <c r="A3" s="339" t="s">
        <v>68</v>
      </c>
      <c r="B3" s="340"/>
      <c r="C3" s="340"/>
      <c r="D3" s="340"/>
      <c r="E3" s="340"/>
      <c r="F3" s="340"/>
      <c r="G3" s="340"/>
      <c r="H3" s="340"/>
      <c r="I3" s="340"/>
      <c r="J3" s="340"/>
      <c r="K3" s="340"/>
      <c r="L3" s="340"/>
      <c r="M3" s="340"/>
      <c r="N3" s="340"/>
      <c r="O3" s="340"/>
      <c r="P3" s="340"/>
    </row>
    <row r="4" spans="1:16" ht="15.75" customHeight="1" x14ac:dyDescent="0.25">
      <c r="A4" s="372" t="s">
        <v>64</v>
      </c>
      <c r="B4" s="373"/>
      <c r="C4" s="373"/>
      <c r="D4" s="373" t="s">
        <v>65</v>
      </c>
      <c r="E4" s="373"/>
      <c r="F4" s="373"/>
      <c r="G4" s="373"/>
      <c r="H4" s="373"/>
      <c r="I4" s="373"/>
      <c r="J4" s="373"/>
      <c r="K4" s="373"/>
      <c r="L4" s="373"/>
      <c r="M4" s="373"/>
      <c r="N4" s="373"/>
      <c r="O4" s="373"/>
      <c r="P4" s="373"/>
    </row>
    <row r="5" spans="1:16" ht="15.75" x14ac:dyDescent="0.25">
      <c r="A5" s="365" t="s">
        <v>66</v>
      </c>
      <c r="B5" s="366"/>
      <c r="C5" s="366"/>
      <c r="D5" s="366"/>
      <c r="E5" s="366"/>
      <c r="F5" s="366"/>
      <c r="G5" s="366"/>
      <c r="H5" s="366"/>
      <c r="I5" s="366"/>
      <c r="J5" s="366"/>
      <c r="K5" s="366"/>
      <c r="L5" s="366"/>
      <c r="M5" s="366"/>
      <c r="N5" s="366"/>
      <c r="O5" s="366"/>
      <c r="P5" s="366"/>
    </row>
    <row r="6" spans="1:16" ht="15.75" x14ac:dyDescent="0.25">
      <c r="A6" s="365" t="s">
        <v>73</v>
      </c>
      <c r="B6" s="366"/>
      <c r="C6" s="366"/>
      <c r="D6" s="366"/>
      <c r="E6" s="366"/>
      <c r="F6" s="366"/>
      <c r="G6" s="366"/>
      <c r="H6" s="366"/>
      <c r="I6" s="366"/>
      <c r="J6" s="366"/>
      <c r="K6" s="366"/>
      <c r="L6" s="366"/>
      <c r="M6" s="366"/>
      <c r="N6" s="366"/>
      <c r="O6" s="366"/>
      <c r="P6" s="366"/>
    </row>
    <row r="7" spans="1:16" ht="15.75" x14ac:dyDescent="0.25">
      <c r="A7" s="365" t="s">
        <v>61</v>
      </c>
      <c r="B7" s="366"/>
      <c r="C7" s="366"/>
      <c r="D7" s="366"/>
      <c r="E7" s="366"/>
      <c r="F7" s="366"/>
      <c r="G7" s="366"/>
      <c r="H7" s="366"/>
      <c r="I7" s="366"/>
      <c r="J7" s="366"/>
      <c r="K7" s="366"/>
      <c r="L7" s="366"/>
      <c r="M7" s="366"/>
      <c r="N7" s="366"/>
      <c r="O7" s="366"/>
      <c r="P7" s="366"/>
    </row>
    <row r="8" spans="1:16" ht="15.75" x14ac:dyDescent="0.25">
      <c r="A8" s="365" t="s">
        <v>67</v>
      </c>
      <c r="B8" s="366"/>
      <c r="C8" s="366"/>
      <c r="D8" s="366"/>
      <c r="E8" s="366"/>
      <c r="F8" s="366"/>
      <c r="G8" s="366"/>
      <c r="H8" s="366"/>
      <c r="I8" s="366"/>
      <c r="J8" s="366"/>
      <c r="K8" s="366"/>
      <c r="L8" s="366"/>
      <c r="M8" s="366"/>
      <c r="N8" s="366"/>
      <c r="O8" s="366"/>
      <c r="P8" s="366"/>
    </row>
    <row r="9" spans="1:16" ht="15.75" x14ac:dyDescent="0.25">
      <c r="A9" s="365" t="s">
        <v>87</v>
      </c>
      <c r="B9" s="366"/>
      <c r="C9" s="366"/>
      <c r="D9" s="366"/>
      <c r="E9" s="366"/>
      <c r="F9" s="366"/>
      <c r="G9" s="366"/>
      <c r="H9" s="366"/>
      <c r="I9" s="366"/>
      <c r="J9" s="366"/>
      <c r="K9" s="366"/>
      <c r="L9" s="366"/>
      <c r="M9" s="366"/>
      <c r="N9" s="366"/>
      <c r="O9" s="366"/>
      <c r="P9" s="366"/>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75" t="s">
        <v>57</v>
      </c>
      <c r="B11" s="375"/>
      <c r="C11" s="375"/>
      <c r="D11" s="375"/>
      <c r="E11" s="375"/>
      <c r="F11" s="375"/>
      <c r="G11" s="375"/>
      <c r="H11" s="375"/>
      <c r="I11" s="375"/>
      <c r="J11" s="375"/>
      <c r="K11" s="375"/>
      <c r="L11" s="375"/>
      <c r="M11" s="375"/>
      <c r="N11" s="375"/>
      <c r="O11" s="375"/>
      <c r="P11" s="375"/>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88"/>
      <c r="B1" s="189"/>
      <c r="C1" s="189"/>
      <c r="D1" s="189"/>
      <c r="E1" s="190"/>
    </row>
    <row r="2" spans="1:12" ht="18.75" x14ac:dyDescent="0.25">
      <c r="A2" s="380" t="s">
        <v>63</v>
      </c>
      <c r="B2" s="381"/>
      <c r="C2" s="381"/>
      <c r="D2" s="381"/>
      <c r="E2" s="382"/>
    </row>
    <row r="3" spans="1:12" ht="18.75" x14ac:dyDescent="0.25">
      <c r="A3" s="380" t="str">
        <f>+'Numeral 2'!A3:E3</f>
        <v>Dirección Administrativa</v>
      </c>
      <c r="B3" s="381"/>
      <c r="C3" s="381"/>
      <c r="D3" s="381"/>
      <c r="E3" s="382"/>
    </row>
    <row r="4" spans="1:12" ht="15.75" customHeight="1" x14ac:dyDescent="0.25">
      <c r="A4" s="383" t="s">
        <v>64</v>
      </c>
      <c r="B4" s="374"/>
      <c r="C4" s="384" t="s">
        <v>137</v>
      </c>
      <c r="D4" s="385"/>
      <c r="E4" s="386"/>
    </row>
    <row r="5" spans="1:12" ht="15.75" customHeight="1" x14ac:dyDescent="0.25">
      <c r="A5" s="383" t="s">
        <v>139</v>
      </c>
      <c r="B5" s="373"/>
      <c r="C5" s="373"/>
      <c r="D5" s="373"/>
      <c r="E5" s="387"/>
    </row>
    <row r="6" spans="1:12" ht="15.75" x14ac:dyDescent="0.25">
      <c r="A6" s="377" t="str">
        <f>+'Numeral 2'!A6:E6</f>
        <v>Encargado de Dirección: Licda. Lubia Carolina Bran de Mora</v>
      </c>
      <c r="B6" s="378"/>
      <c r="C6" s="378"/>
      <c r="D6" s="378"/>
      <c r="E6" s="379"/>
    </row>
    <row r="7" spans="1:12" ht="15.75" x14ac:dyDescent="0.25">
      <c r="A7" s="390" t="str">
        <f>+'Numeral 2'!A7:E7</f>
        <v>Responsable de Actualización de la información: Hortencia Margarita Diaz Alvarez</v>
      </c>
      <c r="B7" s="391"/>
      <c r="C7" s="391"/>
      <c r="D7" s="391"/>
      <c r="E7" s="392"/>
    </row>
    <row r="8" spans="1:12" ht="15.75" x14ac:dyDescent="0.25">
      <c r="A8" s="390" t="str">
        <f>+'Numeral 2'!A8:E8</f>
        <v>Mes de Actualización: Marzo 2022</v>
      </c>
      <c r="B8" s="391"/>
      <c r="C8" s="391"/>
      <c r="D8" s="391"/>
      <c r="E8" s="392"/>
    </row>
    <row r="9" spans="1:12" ht="15.75" x14ac:dyDescent="0.25">
      <c r="A9" s="377" t="s">
        <v>211</v>
      </c>
      <c r="B9" s="378"/>
      <c r="C9" s="378"/>
      <c r="D9" s="378"/>
      <c r="E9" s="379"/>
    </row>
    <row r="10" spans="1:12" ht="89.25" customHeight="1" x14ac:dyDescent="0.25">
      <c r="A10" s="393" t="s">
        <v>213</v>
      </c>
      <c r="B10" s="394"/>
      <c r="C10" s="394"/>
      <c r="D10" s="394"/>
      <c r="E10" s="395"/>
    </row>
    <row r="11" spans="1:12" ht="44.25" customHeight="1" x14ac:dyDescent="0.25">
      <c r="A11" s="191" t="s">
        <v>107</v>
      </c>
      <c r="B11" s="90" t="s">
        <v>50</v>
      </c>
      <c r="C11" s="90" t="s">
        <v>43</v>
      </c>
      <c r="D11" s="90" t="s">
        <v>15</v>
      </c>
      <c r="E11" s="192" t="s">
        <v>16</v>
      </c>
    </row>
    <row r="12" spans="1:12" ht="21" customHeight="1" x14ac:dyDescent="0.25">
      <c r="A12" s="261"/>
      <c r="B12" s="262"/>
      <c r="C12" s="262"/>
      <c r="D12" s="262"/>
      <c r="E12" s="263"/>
      <c r="F12" s="65"/>
      <c r="G12" s="65"/>
      <c r="H12" s="65"/>
      <c r="I12" s="65"/>
      <c r="J12" s="65"/>
      <c r="K12" s="65"/>
      <c r="L12" s="65"/>
    </row>
    <row r="13" spans="1:12" ht="18.75" customHeight="1" x14ac:dyDescent="0.25">
      <c r="A13" s="264"/>
      <c r="B13" s="265"/>
      <c r="C13" s="265"/>
      <c r="D13" s="265"/>
      <c r="E13" s="266"/>
      <c r="F13" s="65"/>
      <c r="G13" s="65"/>
      <c r="H13" s="65"/>
      <c r="I13" s="65"/>
      <c r="J13" s="65"/>
      <c r="K13" s="65"/>
      <c r="L13" s="65"/>
    </row>
    <row r="14" spans="1:12" ht="26.25" customHeight="1" x14ac:dyDescent="0.25">
      <c r="A14" s="264"/>
      <c r="B14" s="396" t="s">
        <v>208</v>
      </c>
      <c r="C14" s="397"/>
      <c r="D14" s="398"/>
      <c r="E14" s="266"/>
      <c r="F14" s="65"/>
      <c r="G14" s="65"/>
      <c r="H14" s="65"/>
      <c r="I14" s="65"/>
      <c r="J14" s="65"/>
      <c r="K14" s="65"/>
      <c r="L14" s="65"/>
    </row>
    <row r="15" spans="1:12" x14ac:dyDescent="0.25">
      <c r="A15" s="264"/>
      <c r="B15" s="265"/>
      <c r="C15" s="265"/>
      <c r="D15" s="265"/>
      <c r="E15" s="266"/>
      <c r="F15" s="65"/>
      <c r="G15" s="65"/>
      <c r="H15" s="65"/>
      <c r="I15" s="65"/>
      <c r="J15" s="65"/>
      <c r="K15" s="65"/>
      <c r="L15" s="65"/>
    </row>
    <row r="16" spans="1:12" x14ac:dyDescent="0.25">
      <c r="A16" s="264"/>
      <c r="B16" s="265"/>
      <c r="C16" s="265"/>
      <c r="D16" s="265"/>
      <c r="E16" s="266"/>
      <c r="F16" s="65"/>
      <c r="G16" s="65"/>
      <c r="H16" s="65"/>
      <c r="I16" s="65"/>
      <c r="J16" s="65"/>
      <c r="K16" s="65"/>
      <c r="L16" s="65"/>
    </row>
    <row r="17" spans="1:12" ht="15.75" thickBot="1" x14ac:dyDescent="0.3">
      <c r="A17" s="267"/>
      <c r="B17" s="268"/>
      <c r="C17" s="268"/>
      <c r="D17" s="268"/>
      <c r="E17" s="269"/>
      <c r="F17" s="65"/>
      <c r="G17" s="65"/>
      <c r="H17" s="65"/>
      <c r="I17" s="65"/>
      <c r="J17" s="65"/>
      <c r="K17" s="65"/>
      <c r="L17" s="65"/>
    </row>
    <row r="18" spans="1:12" x14ac:dyDescent="0.25">
      <c r="A18" s="270"/>
      <c r="B18" s="271"/>
      <c r="C18" s="271"/>
      <c r="D18" s="271"/>
      <c r="E18" s="272"/>
      <c r="F18" s="65"/>
      <c r="G18" s="65"/>
      <c r="H18" s="65"/>
      <c r="I18" s="65"/>
      <c r="J18" s="65"/>
      <c r="K18" s="65"/>
      <c r="L18" s="65"/>
    </row>
    <row r="19" spans="1:12" ht="33.75" customHeight="1" x14ac:dyDescent="0.25">
      <c r="A19" s="402" t="s">
        <v>214</v>
      </c>
      <c r="B19" s="403"/>
      <c r="C19" s="403"/>
      <c r="D19" s="403"/>
      <c r="E19" s="404"/>
      <c r="F19" s="65"/>
      <c r="G19" s="65"/>
      <c r="H19" s="65"/>
      <c r="I19" s="65"/>
      <c r="J19" s="65"/>
      <c r="K19" s="65"/>
      <c r="L19" s="65"/>
    </row>
    <row r="20" spans="1:12" x14ac:dyDescent="0.25">
      <c r="A20" s="273"/>
      <c r="B20" s="274"/>
      <c r="C20" s="274"/>
      <c r="D20" s="274"/>
      <c r="E20" s="275"/>
      <c r="F20" s="65"/>
      <c r="G20" s="65"/>
      <c r="H20" s="65"/>
      <c r="I20" s="65"/>
      <c r="J20" s="65"/>
      <c r="K20" s="65"/>
      <c r="L20" s="65"/>
    </row>
    <row r="21" spans="1:12" ht="15.75" x14ac:dyDescent="0.25">
      <c r="A21" s="276" t="s">
        <v>71</v>
      </c>
      <c r="B21" s="274"/>
      <c r="C21" s="399" t="s">
        <v>205</v>
      </c>
      <c r="D21" s="400"/>
      <c r="E21" s="401"/>
      <c r="F21" s="65"/>
      <c r="G21" s="65"/>
      <c r="H21" s="65"/>
      <c r="I21" s="65"/>
      <c r="J21" s="65"/>
      <c r="K21" s="65"/>
      <c r="L21" s="65"/>
    </row>
    <row r="22" spans="1:12" s="101" customFormat="1" ht="15.75" x14ac:dyDescent="0.25">
      <c r="A22" s="276"/>
      <c r="B22" s="67"/>
      <c r="C22" s="388"/>
      <c r="D22" s="388"/>
      <c r="E22" s="389"/>
      <c r="F22" s="66"/>
      <c r="G22" s="66"/>
      <c r="H22" s="66"/>
      <c r="I22" s="66"/>
      <c r="J22" s="66"/>
      <c r="K22" s="75"/>
      <c r="L22" s="66"/>
    </row>
    <row r="23" spans="1:12" s="101" customFormat="1" ht="15.75" x14ac:dyDescent="0.25">
      <c r="A23" s="199"/>
      <c r="B23" s="67"/>
      <c r="C23" s="388"/>
      <c r="D23" s="388"/>
      <c r="E23" s="389"/>
      <c r="F23" s="277"/>
      <c r="G23" s="66"/>
      <c r="H23" s="66"/>
      <c r="I23" s="66"/>
      <c r="J23" s="66"/>
      <c r="K23" s="75"/>
      <c r="L23" s="66"/>
    </row>
    <row r="24" spans="1:12" s="66" customFormat="1" x14ac:dyDescent="0.25">
      <c r="A24" s="199"/>
      <c r="B24" s="67"/>
      <c r="C24" s="111"/>
      <c r="D24" s="111"/>
      <c r="E24" s="200"/>
      <c r="F24" s="111"/>
      <c r="G24" s="111"/>
      <c r="H24" s="67"/>
      <c r="I24" s="67"/>
      <c r="J24" s="67"/>
      <c r="K24" s="75"/>
    </row>
    <row r="25" spans="1:12" ht="15.75" thickBot="1" x14ac:dyDescent="0.3">
      <c r="A25" s="278"/>
      <c r="B25" s="279"/>
      <c r="C25" s="279"/>
      <c r="D25" s="279"/>
      <c r="E25" s="28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49" customFormat="1" x14ac:dyDescent="0.25">
      <c r="A57" s="65"/>
      <c r="B57" s="65"/>
      <c r="C57" s="65"/>
      <c r="D57" s="65">
        <v>2</v>
      </c>
      <c r="E57" s="65"/>
      <c r="F57" s="65"/>
      <c r="G57" s="65"/>
      <c r="H57" s="65"/>
      <c r="I57" s="65"/>
      <c r="J57" s="65"/>
      <c r="K57" s="65"/>
      <c r="L57" s="65"/>
    </row>
    <row r="58" spans="1:12" s="249" customFormat="1" x14ac:dyDescent="0.25">
      <c r="A58" s="65"/>
      <c r="B58" s="65"/>
      <c r="C58" s="65"/>
      <c r="D58" s="65"/>
      <c r="E58" s="65"/>
      <c r="F58" s="65"/>
      <c r="G58" s="65"/>
      <c r="H58" s="65"/>
      <c r="I58" s="65"/>
      <c r="J58" s="65"/>
      <c r="K58" s="65"/>
      <c r="L58" s="65"/>
    </row>
    <row r="59" spans="1:12" s="249" customFormat="1" x14ac:dyDescent="0.25">
      <c r="A59" s="65"/>
      <c r="B59" s="65"/>
      <c r="C59" s="65"/>
      <c r="D59" s="65"/>
      <c r="E59" s="65"/>
      <c r="F59" s="65"/>
      <c r="G59" s="65"/>
      <c r="H59" s="65"/>
      <c r="I59" s="65"/>
      <c r="J59" s="65"/>
      <c r="K59" s="65"/>
      <c r="L59" s="65"/>
    </row>
    <row r="60" spans="1:12" s="249" customFormat="1" x14ac:dyDescent="0.25">
      <c r="A60" s="65"/>
      <c r="B60" s="65"/>
      <c r="C60" s="65"/>
      <c r="D60" s="65"/>
      <c r="E60" s="65"/>
      <c r="F60" s="65"/>
      <c r="G60" s="65"/>
      <c r="H60" s="65"/>
      <c r="I60" s="65"/>
      <c r="J60" s="65"/>
      <c r="K60" s="65"/>
      <c r="L60" s="65"/>
    </row>
    <row r="61" spans="1:12" s="249"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1" t="s">
        <v>238</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237</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47" t="s">
        <v>239</v>
      </c>
      <c r="G67" s="28" t="s">
        <v>240</v>
      </c>
      <c r="L67" s="247" t="s">
        <v>242</v>
      </c>
    </row>
    <row r="68" spans="1:12" x14ac:dyDescent="0.25">
      <c r="G68" s="28">
        <v>3306518</v>
      </c>
    </row>
    <row r="69" spans="1:12" ht="125.25" customHeight="1" x14ac:dyDescent="0.25">
      <c r="K69" s="28" t="s">
        <v>241</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414" t="s">
        <v>63</v>
      </c>
      <c r="B1" s="414"/>
      <c r="C1" s="414"/>
      <c r="D1" s="414"/>
      <c r="E1" s="414"/>
      <c r="F1" s="414"/>
      <c r="G1" s="414"/>
      <c r="H1" s="414"/>
      <c r="I1" s="414"/>
      <c r="J1" s="414"/>
      <c r="K1" s="414"/>
      <c r="L1" s="67"/>
      <c r="M1" s="67"/>
      <c r="N1" s="67"/>
      <c r="O1" s="67"/>
      <c r="P1" s="67"/>
    </row>
    <row r="2" spans="1:16" ht="21" x14ac:dyDescent="0.35">
      <c r="A2" s="415" t="str">
        <f>+'Numeral 2'!A3:E3</f>
        <v>Dirección Administrativa</v>
      </c>
      <c r="B2" s="415"/>
      <c r="C2" s="415"/>
      <c r="D2" s="415"/>
      <c r="E2" s="415"/>
      <c r="F2" s="415"/>
      <c r="G2" s="415"/>
      <c r="H2" s="415"/>
      <c r="I2" s="415"/>
      <c r="J2" s="415"/>
      <c r="K2" s="415"/>
      <c r="L2" s="69"/>
      <c r="M2" s="69"/>
      <c r="N2" s="69"/>
      <c r="O2" s="69"/>
      <c r="P2" s="69"/>
    </row>
    <row r="3" spans="1:16" s="70" customFormat="1" ht="15.75" x14ac:dyDescent="0.25">
      <c r="A3" s="413" t="str">
        <f>+'Numeral 2'!A46</f>
        <v>Horario de Atención: 8:00 a 16:30 hrs.</v>
      </c>
      <c r="B3" s="413"/>
      <c r="C3" s="413"/>
      <c r="D3" s="413"/>
      <c r="E3" s="413"/>
      <c r="F3" s="413"/>
      <c r="G3" s="413" t="s">
        <v>137</v>
      </c>
      <c r="H3" s="413"/>
      <c r="I3" s="413"/>
      <c r="J3" s="413"/>
      <c r="K3" s="413"/>
      <c r="L3" s="69"/>
      <c r="M3" s="69"/>
      <c r="N3" s="69"/>
      <c r="O3" s="69"/>
      <c r="P3" s="69"/>
    </row>
    <row r="4" spans="1:16" s="70" customFormat="1" ht="15.75" customHeight="1" x14ac:dyDescent="0.25">
      <c r="A4" s="416" t="s">
        <v>139</v>
      </c>
      <c r="B4" s="417"/>
      <c r="C4" s="417"/>
      <c r="D4" s="417"/>
      <c r="E4" s="417"/>
      <c r="F4" s="417"/>
      <c r="G4" s="417"/>
      <c r="H4" s="417"/>
      <c r="I4" s="417"/>
      <c r="J4" s="417"/>
      <c r="K4" s="418"/>
      <c r="L4" s="71"/>
      <c r="M4" s="71"/>
      <c r="N4" s="71"/>
      <c r="O4" s="71"/>
      <c r="P4" s="71"/>
    </row>
    <row r="5" spans="1:16" s="70" customFormat="1" ht="15.75" x14ac:dyDescent="0.25">
      <c r="A5" s="413" t="str">
        <f>+'Numeral 2'!A6:E6</f>
        <v>Encargado de Dirección: Licda. Lubia Carolina Bran de Mora</v>
      </c>
      <c r="B5" s="413"/>
      <c r="C5" s="413"/>
      <c r="D5" s="413"/>
      <c r="E5" s="413"/>
      <c r="F5" s="413"/>
      <c r="G5" s="413"/>
      <c r="H5" s="413"/>
      <c r="I5" s="413"/>
      <c r="J5" s="413"/>
      <c r="K5" s="413"/>
      <c r="L5" s="69"/>
      <c r="M5" s="69"/>
      <c r="N5" s="69"/>
      <c r="O5" s="69"/>
      <c r="P5" s="69"/>
    </row>
    <row r="6" spans="1:16" s="70" customFormat="1" ht="15.75" x14ac:dyDescent="0.25">
      <c r="A6" s="413" t="str">
        <f>+'Numeral 2'!A7:E7</f>
        <v>Responsable de Actualización de la información: Hortencia Margarita Diaz Alvarez</v>
      </c>
      <c r="B6" s="413"/>
      <c r="C6" s="413"/>
      <c r="D6" s="413"/>
      <c r="E6" s="413"/>
      <c r="F6" s="413"/>
      <c r="G6" s="413"/>
      <c r="H6" s="413"/>
      <c r="I6" s="413"/>
      <c r="J6" s="413"/>
      <c r="K6" s="413"/>
      <c r="L6" s="69"/>
      <c r="M6" s="69"/>
      <c r="N6" s="69"/>
      <c r="O6" s="69"/>
      <c r="P6" s="69"/>
    </row>
    <row r="7" spans="1:16" s="70" customFormat="1" ht="15.75" x14ac:dyDescent="0.25">
      <c r="A7" s="413" t="str">
        <f>+'Numeral 2'!A8:E8</f>
        <v>Mes de Actualización: Marzo 2022</v>
      </c>
      <c r="B7" s="413"/>
      <c r="C7" s="413"/>
      <c r="D7" s="413"/>
      <c r="E7" s="413"/>
      <c r="F7" s="413"/>
      <c r="G7" s="413"/>
      <c r="H7" s="413"/>
      <c r="I7" s="413"/>
      <c r="J7" s="413"/>
      <c r="K7" s="413"/>
      <c r="L7" s="69"/>
      <c r="M7" s="69"/>
      <c r="N7" s="69"/>
      <c r="O7" s="69"/>
      <c r="P7" s="69"/>
    </row>
    <row r="8" spans="1:16" s="70" customFormat="1" ht="15.75" x14ac:dyDescent="0.25">
      <c r="A8" s="413" t="s">
        <v>117</v>
      </c>
      <c r="B8" s="413"/>
      <c r="C8" s="413"/>
      <c r="D8" s="413"/>
      <c r="E8" s="413"/>
      <c r="F8" s="413"/>
      <c r="G8" s="413"/>
      <c r="H8" s="413"/>
      <c r="I8" s="413"/>
      <c r="J8" s="413"/>
      <c r="K8" s="413"/>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19" t="s">
        <v>132</v>
      </c>
      <c r="B10" s="420"/>
      <c r="C10" s="420"/>
      <c r="D10" s="420"/>
      <c r="E10" s="420"/>
      <c r="F10" s="420"/>
      <c r="G10" s="420"/>
      <c r="H10" s="420"/>
      <c r="I10" s="420"/>
      <c r="J10" s="420"/>
      <c r="K10" s="421"/>
    </row>
    <row r="11" spans="1:16" s="101" customFormat="1" ht="31.5" x14ac:dyDescent="0.25">
      <c r="A11" s="231" t="s">
        <v>0</v>
      </c>
      <c r="B11" s="231" t="s">
        <v>30</v>
      </c>
      <c r="C11" s="231" t="s">
        <v>31</v>
      </c>
      <c r="D11" s="231" t="s">
        <v>32</v>
      </c>
      <c r="E11" s="231" t="s">
        <v>1</v>
      </c>
      <c r="F11" s="422" t="s">
        <v>2</v>
      </c>
      <c r="G11" s="422"/>
      <c r="H11" s="423" t="s">
        <v>3</v>
      </c>
      <c r="I11" s="424"/>
      <c r="J11" s="422" t="s">
        <v>4</v>
      </c>
      <c r="K11" s="422"/>
    </row>
    <row r="12" spans="1:16" s="101" customFormat="1" x14ac:dyDescent="0.25">
      <c r="A12" s="151"/>
      <c r="B12" s="252"/>
      <c r="C12" s="253"/>
      <c r="D12" s="148"/>
      <c r="E12" s="151"/>
      <c r="F12" s="148"/>
      <c r="G12" s="149"/>
      <c r="H12" s="148"/>
      <c r="I12" s="159"/>
      <c r="J12" s="148"/>
      <c r="K12" s="151"/>
      <c r="L12" s="66"/>
    </row>
    <row r="13" spans="1:16" s="101" customFormat="1" ht="32.25" x14ac:dyDescent="0.25">
      <c r="A13" s="151"/>
      <c r="B13" s="410" t="s">
        <v>208</v>
      </c>
      <c r="C13" s="411"/>
      <c r="D13" s="411"/>
      <c r="E13" s="411"/>
      <c r="F13" s="411"/>
      <c r="G13" s="411"/>
      <c r="H13" s="412"/>
      <c r="I13" s="250"/>
      <c r="J13" s="148"/>
      <c r="K13" s="151"/>
      <c r="L13" s="66"/>
    </row>
    <row r="14" spans="1:16" s="101" customFormat="1" x14ac:dyDescent="0.25">
      <c r="A14" s="151"/>
      <c r="B14" s="252"/>
      <c r="C14" s="253"/>
      <c r="D14" s="148"/>
      <c r="E14" s="148"/>
      <c r="F14" s="148"/>
      <c r="G14" s="254"/>
      <c r="H14" s="148"/>
      <c r="I14" s="250"/>
      <c r="J14" s="148"/>
      <c r="K14" s="255"/>
      <c r="L14" s="66"/>
    </row>
    <row r="15" spans="1:16" s="101" customFormat="1" x14ac:dyDescent="0.25">
      <c r="A15" s="151"/>
      <c r="B15" s="252"/>
      <c r="C15" s="253"/>
      <c r="D15" s="148"/>
      <c r="E15" s="148"/>
      <c r="F15" s="148"/>
      <c r="G15" s="254"/>
      <c r="H15" s="148"/>
      <c r="I15" s="254"/>
      <c r="J15" s="148"/>
      <c r="K15" s="148"/>
      <c r="L15" s="66"/>
    </row>
    <row r="16" spans="1:16" s="101" customFormat="1" x14ac:dyDescent="0.25">
      <c r="A16" s="256"/>
      <c r="B16" s="70"/>
      <c r="C16" s="70"/>
      <c r="D16" s="70"/>
      <c r="E16" s="70"/>
      <c r="F16" s="70"/>
      <c r="G16" s="70"/>
      <c r="H16" s="66"/>
      <c r="I16" s="66"/>
      <c r="J16" s="66"/>
      <c r="K16" s="75"/>
      <c r="L16" s="66"/>
    </row>
    <row r="17" spans="1:12" s="101" customFormat="1" ht="22.5" customHeight="1" x14ac:dyDescent="0.25">
      <c r="A17" s="407" t="s">
        <v>176</v>
      </c>
      <c r="B17" s="408"/>
      <c r="C17" s="408"/>
      <c r="D17" s="408"/>
      <c r="E17" s="408"/>
      <c r="F17" s="408"/>
      <c r="G17" s="408"/>
      <c r="H17" s="408"/>
      <c r="I17" s="408"/>
      <c r="J17" s="408"/>
      <c r="K17" s="409"/>
      <c r="L17" s="66"/>
    </row>
    <row r="18" spans="1:12" s="101" customFormat="1" ht="22.5" customHeight="1" x14ac:dyDescent="0.25">
      <c r="A18" s="407"/>
      <c r="B18" s="408"/>
      <c r="C18" s="408"/>
      <c r="D18" s="408"/>
      <c r="E18" s="408"/>
      <c r="F18" s="408"/>
      <c r="G18" s="408"/>
      <c r="H18" s="408"/>
      <c r="I18" s="408"/>
      <c r="J18" s="408"/>
      <c r="K18" s="409"/>
      <c r="L18" s="66"/>
    </row>
    <row r="19" spans="1:12" s="101" customFormat="1" ht="9" customHeight="1" x14ac:dyDescent="0.25">
      <c r="A19" s="407"/>
      <c r="B19" s="408"/>
      <c r="C19" s="408"/>
      <c r="D19" s="408"/>
      <c r="E19" s="408"/>
      <c r="F19" s="408"/>
      <c r="G19" s="408"/>
      <c r="H19" s="408"/>
      <c r="I19" s="408"/>
      <c r="J19" s="408"/>
      <c r="K19" s="409"/>
      <c r="L19" s="66"/>
    </row>
    <row r="20" spans="1:12" s="101" customFormat="1" x14ac:dyDescent="0.25">
      <c r="A20" s="256"/>
      <c r="B20" s="70"/>
      <c r="C20" s="70"/>
      <c r="D20" s="70"/>
      <c r="E20" s="70"/>
      <c r="F20" s="70"/>
      <c r="G20" s="70"/>
      <c r="H20" s="66"/>
      <c r="I20" s="66"/>
      <c r="J20" s="66"/>
      <c r="K20" s="75"/>
      <c r="L20" s="66"/>
    </row>
    <row r="21" spans="1:12" s="101" customFormat="1" x14ac:dyDescent="0.25">
      <c r="A21" s="256"/>
      <c r="B21" s="70"/>
      <c r="C21" s="70"/>
      <c r="D21" s="70"/>
      <c r="E21" s="70"/>
      <c r="F21" s="70"/>
      <c r="G21" s="70"/>
      <c r="H21" s="66"/>
      <c r="I21" s="66"/>
      <c r="J21" s="66"/>
      <c r="K21" s="75"/>
      <c r="L21" s="66"/>
    </row>
    <row r="22" spans="1:12" s="101" customFormat="1" x14ac:dyDescent="0.25">
      <c r="A22" s="256"/>
      <c r="B22" s="70"/>
      <c r="C22" s="70"/>
      <c r="D22" s="70"/>
      <c r="E22" s="70"/>
      <c r="F22" s="70"/>
      <c r="G22" s="70"/>
      <c r="H22" s="66"/>
      <c r="I22" s="66"/>
      <c r="J22" s="66"/>
      <c r="K22" s="75"/>
      <c r="L22" s="66"/>
    </row>
    <row r="23" spans="1:12" s="104" customFormat="1" ht="18.75" x14ac:dyDescent="0.3">
      <c r="A23" s="257" t="s">
        <v>71</v>
      </c>
      <c r="B23" s="79"/>
      <c r="C23" s="258"/>
      <c r="D23" s="258"/>
      <c r="E23" s="258"/>
      <c r="F23" s="258"/>
      <c r="G23" s="259"/>
      <c r="H23" s="405" t="s">
        <v>202</v>
      </c>
      <c r="I23" s="405"/>
      <c r="J23" s="405"/>
      <c r="K23" s="96"/>
      <c r="L23" s="79"/>
    </row>
    <row r="24" spans="1:12" s="104" customFormat="1" ht="18.75" x14ac:dyDescent="0.3">
      <c r="A24" s="110"/>
      <c r="B24" s="79"/>
      <c r="C24" s="258"/>
      <c r="D24" s="258"/>
      <c r="E24" s="258"/>
      <c r="F24" s="258"/>
      <c r="G24" s="260"/>
      <c r="H24" s="406"/>
      <c r="I24" s="406"/>
      <c r="J24" s="406"/>
      <c r="K24" s="96"/>
      <c r="L24" s="79"/>
    </row>
    <row r="25" spans="1:12" s="79" customFormat="1" ht="18.75" x14ac:dyDescent="0.3">
      <c r="A25" s="110"/>
      <c r="B25" s="95"/>
      <c r="C25" s="94"/>
      <c r="D25" s="94"/>
      <c r="E25" s="94"/>
      <c r="F25" s="94"/>
      <c r="G25" s="94"/>
      <c r="H25" s="406"/>
      <c r="I25" s="406"/>
      <c r="J25" s="406"/>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38" customFormat="1" x14ac:dyDescent="0.25">
      <c r="A57" s="66"/>
      <c r="B57" s="66"/>
      <c r="C57" s="66"/>
      <c r="D57" s="66">
        <v>2</v>
      </c>
      <c r="E57" s="66"/>
      <c r="F57" s="66"/>
      <c r="G57" s="66"/>
      <c r="H57" s="66"/>
      <c r="I57" s="66"/>
      <c r="J57" s="66"/>
      <c r="K57" s="66"/>
      <c r="L57" s="66"/>
    </row>
    <row r="58" spans="1:12" s="238" customFormat="1" x14ac:dyDescent="0.25">
      <c r="A58" s="66"/>
      <c r="B58" s="66"/>
      <c r="C58" s="66"/>
      <c r="D58" s="66"/>
      <c r="E58" s="66"/>
      <c r="F58" s="66"/>
      <c r="G58" s="66"/>
      <c r="H58" s="66"/>
      <c r="I58" s="66"/>
      <c r="J58" s="66"/>
      <c r="K58" s="66"/>
      <c r="L58" s="66"/>
    </row>
    <row r="59" spans="1:12" s="238" customFormat="1" x14ac:dyDescent="0.25">
      <c r="A59" s="66"/>
      <c r="B59" s="66"/>
      <c r="C59" s="66"/>
      <c r="D59" s="66"/>
      <c r="E59" s="66"/>
      <c r="F59" s="66"/>
      <c r="G59" s="66"/>
      <c r="H59" s="66"/>
      <c r="I59" s="66"/>
      <c r="J59" s="66"/>
      <c r="K59" s="66"/>
      <c r="L59" s="66"/>
    </row>
    <row r="60" spans="1:12" s="238" customFormat="1" x14ac:dyDescent="0.25">
      <c r="A60" s="66"/>
      <c r="B60" s="66"/>
      <c r="C60" s="66"/>
      <c r="D60" s="66"/>
      <c r="E60" s="66"/>
      <c r="F60" s="66"/>
      <c r="G60" s="66"/>
      <c r="H60" s="66"/>
      <c r="I60" s="66"/>
      <c r="J60" s="66"/>
      <c r="K60" s="66"/>
      <c r="L60" s="66"/>
    </row>
    <row r="61" spans="1:12" s="238"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46" t="s">
        <v>238</v>
      </c>
    </row>
    <row r="64" spans="1:12" x14ac:dyDescent="0.25">
      <c r="K64" s="66" t="s">
        <v>237</v>
      </c>
    </row>
    <row r="67" spans="2:12" ht="60" x14ac:dyDescent="0.25">
      <c r="B67" s="66">
        <v>2401.13</v>
      </c>
      <c r="C67" s="66">
        <v>2401.13</v>
      </c>
      <c r="E67" s="246" t="s">
        <v>239</v>
      </c>
      <c r="G67" s="66" t="s">
        <v>240</v>
      </c>
      <c r="L67" s="246" t="s">
        <v>242</v>
      </c>
    </row>
    <row r="68" spans="2:12" x14ac:dyDescent="0.25">
      <c r="G68" s="66">
        <v>3306518</v>
      </c>
    </row>
    <row r="69" spans="2:12" ht="125.25" customHeight="1" x14ac:dyDescent="0.25">
      <c r="K69" s="66" t="s">
        <v>241</v>
      </c>
    </row>
    <row r="72" spans="2:12" x14ac:dyDescent="0.25">
      <c r="B72" s="248">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58" t="s">
        <v>63</v>
      </c>
      <c r="B2" s="358"/>
      <c r="C2" s="358"/>
      <c r="D2" s="358"/>
      <c r="E2" s="358"/>
      <c r="F2" s="358"/>
      <c r="G2" s="358"/>
      <c r="H2" s="358"/>
      <c r="I2" s="358"/>
      <c r="J2" s="358"/>
      <c r="K2" s="358"/>
      <c r="L2" s="358"/>
      <c r="M2" s="358"/>
      <c r="N2" s="358"/>
      <c r="O2" s="339"/>
      <c r="P2" s="29"/>
      <c r="Q2" s="29"/>
      <c r="R2" s="29"/>
      <c r="S2" s="29"/>
      <c r="T2" s="29"/>
      <c r="U2" s="29"/>
      <c r="V2" s="29"/>
      <c r="W2" s="29"/>
    </row>
    <row r="3" spans="1:23" ht="18.75" x14ac:dyDescent="0.25">
      <c r="A3" s="358" t="s">
        <v>89</v>
      </c>
      <c r="B3" s="358"/>
      <c r="C3" s="358"/>
      <c r="D3" s="358"/>
      <c r="E3" s="358"/>
      <c r="F3" s="358"/>
      <c r="G3" s="358"/>
      <c r="H3" s="358"/>
      <c r="I3" s="358"/>
      <c r="J3" s="358"/>
      <c r="K3" s="358"/>
      <c r="L3" s="358"/>
      <c r="M3" s="358"/>
      <c r="N3" s="358"/>
      <c r="O3" s="339"/>
      <c r="P3" s="29"/>
      <c r="Q3" s="29"/>
      <c r="R3" s="29"/>
      <c r="S3" s="29"/>
      <c r="T3" s="29"/>
      <c r="U3" s="29"/>
      <c r="V3" s="29"/>
      <c r="W3" s="29"/>
    </row>
    <row r="4" spans="1:23" ht="15.75" customHeight="1" x14ac:dyDescent="0.25">
      <c r="A4" s="378" t="s">
        <v>64</v>
      </c>
      <c r="B4" s="378"/>
      <c r="C4" s="378"/>
      <c r="D4" s="378"/>
      <c r="E4" s="378"/>
      <c r="F4" s="378"/>
      <c r="G4" s="378"/>
      <c r="H4" s="378"/>
      <c r="I4" s="372" t="s">
        <v>65</v>
      </c>
      <c r="J4" s="373"/>
      <c r="K4" s="373"/>
      <c r="L4" s="373"/>
      <c r="M4" s="373"/>
      <c r="N4" s="373"/>
      <c r="O4" s="373"/>
      <c r="P4" s="43"/>
      <c r="Q4" s="43"/>
      <c r="R4" s="43"/>
      <c r="S4" s="43"/>
      <c r="T4" s="43"/>
      <c r="U4" s="43"/>
      <c r="V4" s="43"/>
      <c r="W4" s="43"/>
    </row>
    <row r="5" spans="1:23" ht="15.75" x14ac:dyDescent="0.25">
      <c r="A5" s="425" t="s">
        <v>66</v>
      </c>
      <c r="B5" s="425"/>
      <c r="C5" s="425"/>
      <c r="D5" s="425"/>
      <c r="E5" s="425"/>
      <c r="F5" s="425"/>
      <c r="G5" s="425"/>
      <c r="H5" s="425"/>
      <c r="I5" s="425"/>
      <c r="J5" s="425"/>
      <c r="K5" s="425"/>
      <c r="L5" s="425"/>
      <c r="M5" s="425"/>
      <c r="N5" s="425"/>
      <c r="O5" s="365"/>
      <c r="P5" s="29"/>
      <c r="Q5" s="29"/>
      <c r="R5" s="29"/>
      <c r="S5" s="29"/>
      <c r="T5" s="29"/>
      <c r="U5" s="29"/>
      <c r="V5" s="29"/>
      <c r="W5" s="29"/>
    </row>
    <row r="6" spans="1:23" ht="15.75" x14ac:dyDescent="0.25">
      <c r="A6" s="425" t="s">
        <v>73</v>
      </c>
      <c r="B6" s="425"/>
      <c r="C6" s="425"/>
      <c r="D6" s="425"/>
      <c r="E6" s="425"/>
      <c r="F6" s="425"/>
      <c r="G6" s="425"/>
      <c r="H6" s="425"/>
      <c r="I6" s="425"/>
      <c r="J6" s="425"/>
      <c r="K6" s="425"/>
      <c r="L6" s="425"/>
      <c r="M6" s="425"/>
      <c r="N6" s="425"/>
      <c r="O6" s="365"/>
      <c r="P6" s="29"/>
      <c r="Q6" s="29"/>
      <c r="R6" s="29"/>
      <c r="S6" s="29"/>
      <c r="T6" s="29"/>
      <c r="U6" s="29"/>
      <c r="V6" s="29"/>
      <c r="W6" s="29"/>
    </row>
    <row r="7" spans="1:23" ht="15.75" x14ac:dyDescent="0.25">
      <c r="A7" s="425" t="s">
        <v>61</v>
      </c>
      <c r="B7" s="425"/>
      <c r="C7" s="425"/>
      <c r="D7" s="425"/>
      <c r="E7" s="425"/>
      <c r="F7" s="425"/>
      <c r="G7" s="425"/>
      <c r="H7" s="425"/>
      <c r="I7" s="425"/>
      <c r="J7" s="425"/>
      <c r="K7" s="425"/>
      <c r="L7" s="425"/>
      <c r="M7" s="425"/>
      <c r="N7" s="425"/>
      <c r="O7" s="365"/>
      <c r="P7" s="29"/>
      <c r="Q7" s="29"/>
      <c r="R7" s="29"/>
      <c r="S7" s="29"/>
      <c r="T7" s="29"/>
      <c r="U7" s="29"/>
      <c r="V7" s="29"/>
      <c r="W7" s="29"/>
    </row>
    <row r="8" spans="1:23" ht="15.75" x14ac:dyDescent="0.25">
      <c r="A8" s="425" t="s">
        <v>67</v>
      </c>
      <c r="B8" s="425"/>
      <c r="C8" s="425"/>
      <c r="D8" s="425"/>
      <c r="E8" s="425"/>
      <c r="F8" s="425"/>
      <c r="G8" s="425"/>
      <c r="H8" s="425"/>
      <c r="I8" s="425"/>
      <c r="J8" s="425"/>
      <c r="K8" s="425"/>
      <c r="L8" s="425"/>
      <c r="M8" s="425"/>
      <c r="N8" s="425"/>
      <c r="O8" s="365"/>
      <c r="P8" s="29"/>
      <c r="Q8" s="29"/>
      <c r="R8" s="29"/>
      <c r="S8" s="29"/>
      <c r="T8" s="29"/>
      <c r="U8" s="29"/>
      <c r="V8" s="29"/>
      <c r="W8" s="29"/>
    </row>
    <row r="9" spans="1:23" ht="15.75" x14ac:dyDescent="0.25">
      <c r="A9" s="425" t="s">
        <v>90</v>
      </c>
      <c r="B9" s="425"/>
      <c r="C9" s="425"/>
      <c r="D9" s="425"/>
      <c r="E9" s="425"/>
      <c r="F9" s="425"/>
      <c r="G9" s="425"/>
      <c r="H9" s="425"/>
      <c r="I9" s="425"/>
      <c r="J9" s="425"/>
      <c r="K9" s="425"/>
      <c r="L9" s="425"/>
      <c r="M9" s="425"/>
      <c r="N9" s="425"/>
      <c r="O9" s="365"/>
      <c r="P9" s="29"/>
      <c r="Q9" s="29"/>
      <c r="R9" s="29"/>
      <c r="S9" s="29"/>
      <c r="T9" s="29"/>
      <c r="U9" s="29"/>
      <c r="V9" s="29"/>
      <c r="W9" s="29"/>
    </row>
    <row r="10" spans="1:23" ht="21" customHeight="1" x14ac:dyDescent="0.35">
      <c r="A10" s="426" t="s">
        <v>91</v>
      </c>
      <c r="B10" s="426"/>
      <c r="C10" s="426"/>
      <c r="D10" s="426"/>
      <c r="E10" s="426"/>
      <c r="F10" s="426"/>
      <c r="G10" s="426"/>
      <c r="H10" s="426"/>
      <c r="I10" s="426"/>
      <c r="J10" s="426"/>
      <c r="K10" s="426"/>
      <c r="L10" s="426"/>
      <c r="M10" s="426"/>
      <c r="N10" s="426"/>
      <c r="O10" s="426"/>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58" t="s">
        <v>63</v>
      </c>
      <c r="B43" s="358"/>
      <c r="C43" s="358"/>
      <c r="D43" s="358"/>
      <c r="E43" s="358"/>
      <c r="F43" s="358"/>
      <c r="G43" s="358"/>
      <c r="H43" s="358"/>
      <c r="I43" s="358"/>
      <c r="J43" s="358"/>
      <c r="K43" s="358"/>
      <c r="L43" s="358"/>
      <c r="M43" s="358"/>
      <c r="N43" s="358"/>
      <c r="O43" s="358"/>
    </row>
    <row r="44" spans="1:15" ht="18.75" x14ac:dyDescent="0.25">
      <c r="A44" s="358" t="s">
        <v>89</v>
      </c>
      <c r="B44" s="358"/>
      <c r="C44" s="358"/>
      <c r="D44" s="358"/>
      <c r="E44" s="358"/>
      <c r="F44" s="358"/>
      <c r="G44" s="358"/>
      <c r="H44" s="358"/>
      <c r="I44" s="358"/>
      <c r="J44" s="358"/>
      <c r="K44" s="358"/>
      <c r="L44" s="358"/>
      <c r="M44" s="358"/>
      <c r="N44" s="358"/>
      <c r="O44" s="358"/>
    </row>
    <row r="45" spans="1:15" ht="15.75" x14ac:dyDescent="0.25">
      <c r="A45" s="378" t="s">
        <v>64</v>
      </c>
      <c r="B45" s="378"/>
      <c r="C45" s="378"/>
      <c r="D45" s="378"/>
      <c r="E45" s="378"/>
      <c r="F45" s="378"/>
      <c r="G45" s="378"/>
      <c r="H45" s="378"/>
      <c r="I45" s="372" t="s">
        <v>65</v>
      </c>
      <c r="J45" s="373"/>
      <c r="K45" s="373"/>
      <c r="L45" s="373"/>
      <c r="M45" s="373"/>
      <c r="N45" s="373"/>
      <c r="O45" s="374"/>
    </row>
    <row r="46" spans="1:15" ht="15.75" x14ac:dyDescent="0.25">
      <c r="A46" s="425" t="s">
        <v>66</v>
      </c>
      <c r="B46" s="425"/>
      <c r="C46" s="425"/>
      <c r="D46" s="425"/>
      <c r="E46" s="425"/>
      <c r="F46" s="425"/>
      <c r="G46" s="425"/>
      <c r="H46" s="425"/>
      <c r="I46" s="425"/>
      <c r="J46" s="425"/>
      <c r="K46" s="425"/>
      <c r="L46" s="425"/>
      <c r="M46" s="425"/>
      <c r="N46" s="425"/>
      <c r="O46" s="425"/>
    </row>
    <row r="47" spans="1:15" ht="15.75" x14ac:dyDescent="0.25">
      <c r="A47" s="425" t="s">
        <v>73</v>
      </c>
      <c r="B47" s="425"/>
      <c r="C47" s="425"/>
      <c r="D47" s="425"/>
      <c r="E47" s="425"/>
      <c r="F47" s="425"/>
      <c r="G47" s="425"/>
      <c r="H47" s="425"/>
      <c r="I47" s="425"/>
      <c r="J47" s="425"/>
      <c r="K47" s="425"/>
      <c r="L47" s="425"/>
      <c r="M47" s="425"/>
      <c r="N47" s="425"/>
      <c r="O47" s="425"/>
    </row>
    <row r="48" spans="1:15" ht="15.75" x14ac:dyDescent="0.25">
      <c r="A48" s="425" t="s">
        <v>61</v>
      </c>
      <c r="B48" s="425"/>
      <c r="C48" s="425"/>
      <c r="D48" s="425"/>
      <c r="E48" s="425"/>
      <c r="F48" s="425"/>
      <c r="G48" s="425"/>
      <c r="H48" s="425"/>
      <c r="I48" s="425"/>
      <c r="J48" s="425"/>
      <c r="K48" s="425"/>
      <c r="L48" s="425"/>
      <c r="M48" s="425"/>
      <c r="N48" s="425"/>
      <c r="O48" s="425"/>
    </row>
    <row r="49" spans="1:15" ht="15.75" x14ac:dyDescent="0.25">
      <c r="A49" s="425" t="s">
        <v>67</v>
      </c>
      <c r="B49" s="425"/>
      <c r="C49" s="425"/>
      <c r="D49" s="425"/>
      <c r="E49" s="425"/>
      <c r="F49" s="425"/>
      <c r="G49" s="425"/>
      <c r="H49" s="425"/>
      <c r="I49" s="425"/>
      <c r="J49" s="425"/>
      <c r="K49" s="425"/>
      <c r="L49" s="425"/>
      <c r="M49" s="425"/>
      <c r="N49" s="425"/>
      <c r="O49" s="425"/>
    </row>
    <row r="50" spans="1:15" ht="15.75" x14ac:dyDescent="0.25">
      <c r="A50" s="425" t="s">
        <v>90</v>
      </c>
      <c r="B50" s="425"/>
      <c r="C50" s="425"/>
      <c r="D50" s="425"/>
      <c r="E50" s="425"/>
      <c r="F50" s="425"/>
      <c r="G50" s="425"/>
      <c r="H50" s="425"/>
      <c r="I50" s="425"/>
      <c r="J50" s="425"/>
      <c r="K50" s="425"/>
      <c r="L50" s="425"/>
      <c r="M50" s="425"/>
      <c r="N50" s="425"/>
      <c r="O50" s="425"/>
    </row>
    <row r="51" spans="1:15" ht="21" x14ac:dyDescent="0.35">
      <c r="A51" s="426" t="s">
        <v>106</v>
      </c>
      <c r="B51" s="426"/>
      <c r="C51" s="426"/>
      <c r="D51" s="426"/>
      <c r="E51" s="426"/>
      <c r="F51" s="426"/>
      <c r="G51" s="426"/>
      <c r="H51" s="426"/>
      <c r="I51" s="426"/>
      <c r="J51" s="426"/>
      <c r="K51" s="426"/>
      <c r="L51" s="426"/>
      <c r="M51" s="426"/>
      <c r="N51" s="426"/>
      <c r="O51" s="426"/>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9"/>
  <sheetViews>
    <sheetView showGridLines="0" view="pageBreakPreview" topLeftCell="A16" zoomScale="60" zoomScaleNormal="70" workbookViewId="0">
      <selection activeCell="A5" sqref="A5:K5"/>
    </sheetView>
  </sheetViews>
  <sheetFormatPr baseColWidth="10" defaultColWidth="11.42578125" defaultRowHeight="15" x14ac:dyDescent="0.25"/>
  <cols>
    <col min="1" max="1" width="23.140625" style="172" customWidth="1"/>
    <col min="2" max="2" width="21.140625" style="172" customWidth="1"/>
    <col min="3" max="3" width="23.140625" style="101" customWidth="1"/>
    <col min="4" max="4" width="15.28515625" style="101" customWidth="1"/>
    <col min="5" max="5" width="22.42578125" style="101" customWidth="1"/>
    <col min="6" max="6" width="15.42578125" style="181"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501" t="s">
        <v>63</v>
      </c>
      <c r="B1" s="502"/>
      <c r="C1" s="502"/>
      <c r="D1" s="502"/>
      <c r="E1" s="502"/>
      <c r="F1" s="502"/>
      <c r="G1" s="502"/>
      <c r="H1" s="502"/>
      <c r="I1" s="502"/>
      <c r="J1" s="502"/>
      <c r="K1" s="503"/>
      <c r="L1" s="482"/>
    </row>
    <row r="2" spans="1:16" ht="21" x14ac:dyDescent="0.35">
      <c r="A2" s="504"/>
      <c r="B2" s="505"/>
      <c r="C2" s="505"/>
      <c r="D2" s="505"/>
      <c r="E2" s="505"/>
      <c r="F2" s="505"/>
      <c r="G2" s="505"/>
      <c r="H2" s="505"/>
      <c r="I2" s="505"/>
      <c r="J2" s="505"/>
      <c r="K2" s="506"/>
      <c r="L2" s="483"/>
    </row>
    <row r="3" spans="1:16" s="102" customFormat="1" x14ac:dyDescent="0.25">
      <c r="A3" s="484" t="s">
        <v>64</v>
      </c>
      <c r="B3" s="485"/>
      <c r="C3" s="485"/>
      <c r="D3" s="485"/>
      <c r="E3" s="485"/>
      <c r="F3" s="485"/>
      <c r="G3" s="485" t="s">
        <v>137</v>
      </c>
      <c r="H3" s="485"/>
      <c r="I3" s="485"/>
      <c r="J3" s="485"/>
      <c r="K3" s="486"/>
      <c r="L3" s="483"/>
    </row>
    <row r="4" spans="1:16" s="102" customFormat="1" x14ac:dyDescent="0.25">
      <c r="A4" s="508" t="s">
        <v>139</v>
      </c>
      <c r="B4" s="509"/>
      <c r="C4" s="509"/>
      <c r="D4" s="509"/>
      <c r="E4" s="509"/>
      <c r="F4" s="509"/>
      <c r="G4" s="509"/>
      <c r="H4" s="509"/>
      <c r="I4" s="509"/>
      <c r="J4" s="509"/>
      <c r="K4" s="510"/>
      <c r="L4" s="483"/>
    </row>
    <row r="5" spans="1:16" s="70" customFormat="1" ht="15.75" x14ac:dyDescent="0.25">
      <c r="A5" s="480" t="str">
        <f>+'Numeral 2'!A6:E6</f>
        <v>Encargado de Dirección: Licda. Lubia Carolina Bran de Mora</v>
      </c>
      <c r="B5" s="413"/>
      <c r="C5" s="413"/>
      <c r="D5" s="413"/>
      <c r="E5" s="413"/>
      <c r="F5" s="413"/>
      <c r="G5" s="413"/>
      <c r="H5" s="413"/>
      <c r="I5" s="413"/>
      <c r="J5" s="413"/>
      <c r="K5" s="481"/>
      <c r="L5" s="483"/>
      <c r="M5" s="69"/>
      <c r="N5" s="69"/>
      <c r="O5" s="69"/>
      <c r="P5" s="69"/>
    </row>
    <row r="6" spans="1:16" s="70" customFormat="1" ht="15.75" x14ac:dyDescent="0.25">
      <c r="A6" s="480" t="str">
        <f>+'Numeral 2'!A7:E7</f>
        <v>Responsable de Actualización de la información: Hortencia Margarita Diaz Alvarez</v>
      </c>
      <c r="B6" s="413"/>
      <c r="C6" s="413"/>
      <c r="D6" s="413"/>
      <c r="E6" s="413"/>
      <c r="F6" s="413"/>
      <c r="G6" s="413"/>
      <c r="H6" s="413"/>
      <c r="I6" s="413"/>
      <c r="J6" s="413"/>
      <c r="K6" s="481"/>
      <c r="L6" s="483"/>
      <c r="M6" s="69"/>
      <c r="N6" s="69"/>
      <c r="O6" s="69"/>
      <c r="P6" s="69"/>
    </row>
    <row r="7" spans="1:16" s="102" customFormat="1" x14ac:dyDescent="0.25">
      <c r="A7" s="480" t="str">
        <f>+'Numeral 2'!A8:E8</f>
        <v>Mes de Actualización: Marzo 2022</v>
      </c>
      <c r="B7" s="413"/>
      <c r="C7" s="413"/>
      <c r="D7" s="413"/>
      <c r="E7" s="413"/>
      <c r="F7" s="413"/>
      <c r="G7" s="413"/>
      <c r="H7" s="413"/>
      <c r="I7" s="413"/>
      <c r="J7" s="413"/>
      <c r="K7" s="481"/>
      <c r="L7" s="483"/>
    </row>
    <row r="8" spans="1:16" s="102" customFormat="1" x14ac:dyDescent="0.25">
      <c r="A8" s="484" t="s">
        <v>117</v>
      </c>
      <c r="B8" s="485"/>
      <c r="C8" s="485"/>
      <c r="D8" s="485"/>
      <c r="E8" s="485"/>
      <c r="F8" s="485"/>
      <c r="G8" s="485"/>
      <c r="H8" s="485"/>
      <c r="I8" s="485"/>
      <c r="J8" s="485"/>
      <c r="K8" s="486"/>
      <c r="L8" s="483"/>
    </row>
    <row r="9" spans="1:16" ht="15.75" x14ac:dyDescent="0.25">
      <c r="A9" s="169"/>
      <c r="B9" s="205"/>
      <c r="C9" s="206"/>
      <c r="D9" s="206"/>
      <c r="E9" s="206"/>
      <c r="F9" s="207"/>
      <c r="G9" s="206"/>
      <c r="H9" s="206"/>
      <c r="I9" s="206"/>
      <c r="J9" s="206"/>
      <c r="K9" s="285"/>
      <c r="L9" s="483"/>
    </row>
    <row r="10" spans="1:16" s="183" customFormat="1" ht="66.75" customHeight="1" thickBot="1" x14ac:dyDescent="0.3">
      <c r="A10" s="487" t="s">
        <v>179</v>
      </c>
      <c r="B10" s="488"/>
      <c r="C10" s="488"/>
      <c r="D10" s="488"/>
      <c r="E10" s="488"/>
      <c r="F10" s="488"/>
      <c r="G10" s="488"/>
      <c r="H10" s="488"/>
      <c r="I10" s="488"/>
      <c r="J10" s="488"/>
      <c r="K10" s="489"/>
      <c r="L10" s="483"/>
    </row>
    <row r="11" spans="1:16" ht="69.75" customHeight="1" thickBot="1" x14ac:dyDescent="0.3">
      <c r="A11" s="220" t="s">
        <v>0</v>
      </c>
      <c r="B11" s="143" t="s">
        <v>30</v>
      </c>
      <c r="C11" s="143" t="s">
        <v>31</v>
      </c>
      <c r="D11" s="143" t="s">
        <v>32</v>
      </c>
      <c r="E11" s="143" t="s">
        <v>1</v>
      </c>
      <c r="F11" s="511" t="s">
        <v>2</v>
      </c>
      <c r="G11" s="512"/>
      <c r="H11" s="511" t="s">
        <v>3</v>
      </c>
      <c r="I11" s="512"/>
      <c r="J11" s="513" t="s">
        <v>4</v>
      </c>
      <c r="K11" s="514"/>
      <c r="L11" s="204" t="s">
        <v>111</v>
      </c>
    </row>
    <row r="12" spans="1:16" s="238" customFormat="1" ht="45" customHeight="1" x14ac:dyDescent="0.25">
      <c r="A12" s="464" t="s">
        <v>193</v>
      </c>
      <c r="B12" s="476">
        <v>4483</v>
      </c>
      <c r="C12" s="467">
        <v>4483</v>
      </c>
      <c r="D12" s="470">
        <v>1</v>
      </c>
      <c r="E12" s="473" t="s">
        <v>194</v>
      </c>
      <c r="F12" s="177" t="s">
        <v>5</v>
      </c>
      <c r="G12" s="144" t="s">
        <v>229</v>
      </c>
      <c r="H12" s="145" t="s">
        <v>6</v>
      </c>
      <c r="I12" s="146">
        <v>15834026</v>
      </c>
      <c r="J12" s="145" t="s">
        <v>144</v>
      </c>
      <c r="K12" s="155" t="s">
        <v>234</v>
      </c>
      <c r="L12" s="455" t="s">
        <v>261</v>
      </c>
    </row>
    <row r="13" spans="1:16" s="238" customFormat="1" ht="30" x14ac:dyDescent="0.25">
      <c r="A13" s="465"/>
      <c r="B13" s="477"/>
      <c r="C13" s="468"/>
      <c r="D13" s="471"/>
      <c r="E13" s="471"/>
      <c r="F13" s="151" t="s">
        <v>7</v>
      </c>
      <c r="G13" s="149">
        <v>5498104</v>
      </c>
      <c r="H13" s="148" t="s">
        <v>8</v>
      </c>
      <c r="I13" s="250" t="s">
        <v>231</v>
      </c>
      <c r="J13" s="148" t="s">
        <v>143</v>
      </c>
      <c r="K13" s="156" t="s">
        <v>246</v>
      </c>
      <c r="L13" s="456"/>
    </row>
    <row r="14" spans="1:16" s="238" customFormat="1" ht="110.25" customHeight="1" x14ac:dyDescent="0.25">
      <c r="A14" s="465"/>
      <c r="B14" s="477"/>
      <c r="C14" s="468"/>
      <c r="D14" s="471"/>
      <c r="E14" s="471"/>
      <c r="F14" s="479"/>
      <c r="G14" s="490"/>
      <c r="H14" s="151" t="s">
        <v>9</v>
      </c>
      <c r="I14" s="250" t="s">
        <v>232</v>
      </c>
      <c r="J14" s="151" t="s">
        <v>10</v>
      </c>
      <c r="K14" s="315" t="s">
        <v>260</v>
      </c>
      <c r="L14" s="456"/>
    </row>
    <row r="15" spans="1:16" s="238" customFormat="1" ht="30" x14ac:dyDescent="0.25">
      <c r="A15" s="465"/>
      <c r="B15" s="477"/>
      <c r="C15" s="468"/>
      <c r="D15" s="471"/>
      <c r="E15" s="471"/>
      <c r="F15" s="474"/>
      <c r="G15" s="491"/>
      <c r="H15" s="148" t="s">
        <v>11</v>
      </c>
      <c r="I15" s="250" t="s">
        <v>233</v>
      </c>
      <c r="J15" s="148" t="s">
        <v>133</v>
      </c>
      <c r="K15" s="150">
        <v>44524</v>
      </c>
      <c r="L15" s="456"/>
    </row>
    <row r="16" spans="1:16" s="238" customFormat="1" ht="15.75" customHeight="1" thickBot="1" x14ac:dyDescent="0.3">
      <c r="A16" s="466"/>
      <c r="B16" s="478"/>
      <c r="C16" s="469"/>
      <c r="D16" s="472"/>
      <c r="E16" s="472"/>
      <c r="F16" s="475"/>
      <c r="G16" s="492"/>
      <c r="H16" s="152" t="s">
        <v>12</v>
      </c>
      <c r="I16" s="251" t="s">
        <v>134</v>
      </c>
      <c r="J16" s="152"/>
      <c r="K16" s="157"/>
      <c r="L16" s="457"/>
    </row>
    <row r="17" spans="1:13" s="245" customFormat="1" ht="30" x14ac:dyDescent="0.25">
      <c r="A17" s="464" t="s">
        <v>193</v>
      </c>
      <c r="B17" s="476">
        <v>3300</v>
      </c>
      <c r="C17" s="467">
        <v>3300</v>
      </c>
      <c r="D17" s="470">
        <v>1</v>
      </c>
      <c r="E17" s="473" t="s">
        <v>194</v>
      </c>
      <c r="F17" s="177" t="s">
        <v>5</v>
      </c>
      <c r="G17" s="144" t="s">
        <v>222</v>
      </c>
      <c r="H17" s="145" t="s">
        <v>6</v>
      </c>
      <c r="I17" s="146">
        <v>15996840</v>
      </c>
      <c r="J17" s="145" t="s">
        <v>144</v>
      </c>
      <c r="K17" s="155" t="s">
        <v>226</v>
      </c>
      <c r="L17" s="455" t="s">
        <v>264</v>
      </c>
      <c r="M17" s="241"/>
    </row>
    <row r="18" spans="1:13" s="245" customFormat="1" ht="30" x14ac:dyDescent="0.25">
      <c r="A18" s="465"/>
      <c r="B18" s="477"/>
      <c r="C18" s="468"/>
      <c r="D18" s="471"/>
      <c r="E18" s="471"/>
      <c r="F18" s="151" t="s">
        <v>7</v>
      </c>
      <c r="G18" s="149">
        <v>8539332</v>
      </c>
      <c r="H18" s="148" t="s">
        <v>8</v>
      </c>
      <c r="I18" s="250" t="s">
        <v>223</v>
      </c>
      <c r="J18" s="148" t="s">
        <v>143</v>
      </c>
      <c r="K18" s="156" t="s">
        <v>227</v>
      </c>
      <c r="L18" s="456"/>
      <c r="M18" s="241"/>
    </row>
    <row r="19" spans="1:13" s="245" customFormat="1" ht="105" customHeight="1" x14ac:dyDescent="0.25">
      <c r="A19" s="465"/>
      <c r="B19" s="477"/>
      <c r="C19" s="468"/>
      <c r="D19" s="471"/>
      <c r="E19" s="471"/>
      <c r="F19" s="479"/>
      <c r="G19" s="490"/>
      <c r="H19" s="151" t="s">
        <v>9</v>
      </c>
      <c r="I19" s="250" t="s">
        <v>224</v>
      </c>
      <c r="J19" s="151" t="s">
        <v>10</v>
      </c>
      <c r="K19" s="315" t="s">
        <v>263</v>
      </c>
      <c r="L19" s="456"/>
      <c r="M19" s="241"/>
    </row>
    <row r="20" spans="1:13" s="245" customFormat="1" ht="30" x14ac:dyDescent="0.25">
      <c r="A20" s="465"/>
      <c r="B20" s="477"/>
      <c r="C20" s="468"/>
      <c r="D20" s="471"/>
      <c r="E20" s="471"/>
      <c r="F20" s="474"/>
      <c r="G20" s="491"/>
      <c r="H20" s="148" t="s">
        <v>11</v>
      </c>
      <c r="I20" s="250" t="s">
        <v>225</v>
      </c>
      <c r="J20" s="148" t="s">
        <v>133</v>
      </c>
      <c r="K20" s="150">
        <v>44564</v>
      </c>
      <c r="L20" s="456"/>
      <c r="M20" s="241"/>
    </row>
    <row r="21" spans="1:13" s="245" customFormat="1" ht="15.75" thickBot="1" x14ac:dyDescent="0.3">
      <c r="A21" s="466"/>
      <c r="B21" s="478"/>
      <c r="C21" s="469"/>
      <c r="D21" s="472"/>
      <c r="E21" s="472"/>
      <c r="F21" s="475"/>
      <c r="G21" s="492"/>
      <c r="H21" s="152" t="s">
        <v>12</v>
      </c>
      <c r="I21" s="251" t="s">
        <v>134</v>
      </c>
      <c r="J21" s="152"/>
      <c r="K21" s="157"/>
      <c r="L21" s="457"/>
      <c r="M21" s="241"/>
    </row>
    <row r="22" spans="1:13" s="238" customFormat="1" ht="73.5" customHeight="1" x14ac:dyDescent="0.25">
      <c r="A22" s="464" t="s">
        <v>171</v>
      </c>
      <c r="B22" s="476">
        <f>+D22*C22</f>
        <v>2500</v>
      </c>
      <c r="C22" s="467">
        <v>2500</v>
      </c>
      <c r="D22" s="470">
        <v>1</v>
      </c>
      <c r="E22" s="473" t="s">
        <v>191</v>
      </c>
      <c r="F22" s="178" t="s">
        <v>5</v>
      </c>
      <c r="G22" s="144" t="s">
        <v>192</v>
      </c>
      <c r="H22" s="145" t="s">
        <v>6</v>
      </c>
      <c r="I22" s="146">
        <v>16114647</v>
      </c>
      <c r="J22" s="145" t="s">
        <v>144</v>
      </c>
      <c r="K22" s="147" t="s">
        <v>244</v>
      </c>
      <c r="L22" s="455" t="s">
        <v>266</v>
      </c>
    </row>
    <row r="23" spans="1:13" s="238" customFormat="1" ht="32.25" customHeight="1" x14ac:dyDescent="0.25">
      <c r="A23" s="465"/>
      <c r="B23" s="477"/>
      <c r="C23" s="468"/>
      <c r="D23" s="471"/>
      <c r="E23" s="474"/>
      <c r="F23" s="458" t="s">
        <v>7</v>
      </c>
      <c r="G23" s="461">
        <v>29355850</v>
      </c>
      <c r="H23" s="148" t="s">
        <v>8</v>
      </c>
      <c r="I23" s="149" t="s">
        <v>221</v>
      </c>
      <c r="J23" s="148" t="s">
        <v>143</v>
      </c>
      <c r="K23" s="150" t="s">
        <v>218</v>
      </c>
      <c r="L23" s="456"/>
    </row>
    <row r="24" spans="1:13" s="240" customFormat="1" ht="135" customHeight="1" x14ac:dyDescent="0.25">
      <c r="A24" s="465"/>
      <c r="B24" s="477"/>
      <c r="C24" s="468"/>
      <c r="D24" s="471"/>
      <c r="E24" s="474"/>
      <c r="F24" s="459"/>
      <c r="G24" s="462"/>
      <c r="H24" s="151" t="s">
        <v>9</v>
      </c>
      <c r="I24" s="149" t="s">
        <v>219</v>
      </c>
      <c r="J24" s="148" t="s">
        <v>10</v>
      </c>
      <c r="K24" s="168" t="s">
        <v>265</v>
      </c>
      <c r="L24" s="456"/>
      <c r="M24" s="239"/>
    </row>
    <row r="25" spans="1:13" s="238" customFormat="1" ht="29.25" customHeight="1" x14ac:dyDescent="0.25">
      <c r="A25" s="465"/>
      <c r="B25" s="477"/>
      <c r="C25" s="468"/>
      <c r="D25" s="471"/>
      <c r="E25" s="474"/>
      <c r="F25" s="459"/>
      <c r="G25" s="462"/>
      <c r="H25" s="148" t="s">
        <v>11</v>
      </c>
      <c r="I25" s="149" t="s">
        <v>220</v>
      </c>
      <c r="J25" s="148" t="s">
        <v>133</v>
      </c>
      <c r="K25" s="150">
        <v>44564</v>
      </c>
      <c r="L25" s="456"/>
      <c r="M25" s="241"/>
    </row>
    <row r="26" spans="1:13" s="243" customFormat="1" ht="15.75" thickBot="1" x14ac:dyDescent="0.3">
      <c r="A26" s="466"/>
      <c r="B26" s="478"/>
      <c r="C26" s="469"/>
      <c r="D26" s="472"/>
      <c r="E26" s="475"/>
      <c r="F26" s="460"/>
      <c r="G26" s="463"/>
      <c r="H26" s="152" t="s">
        <v>12</v>
      </c>
      <c r="I26" s="153" t="s">
        <v>141</v>
      </c>
      <c r="J26" s="152"/>
      <c r="K26" s="154"/>
      <c r="L26" s="457"/>
      <c r="M26" s="242"/>
    </row>
    <row r="27" spans="1:13" s="238" customFormat="1" ht="73.5" customHeight="1" x14ac:dyDescent="0.25">
      <c r="A27" s="464" t="s">
        <v>171</v>
      </c>
      <c r="B27" s="476">
        <f>+D27*C27</f>
        <v>195000</v>
      </c>
      <c r="C27" s="467">
        <v>195000</v>
      </c>
      <c r="D27" s="470">
        <v>1</v>
      </c>
      <c r="E27" s="473" t="s">
        <v>191</v>
      </c>
      <c r="F27" s="178" t="s">
        <v>5</v>
      </c>
      <c r="G27" s="144" t="s">
        <v>254</v>
      </c>
      <c r="H27" s="145" t="s">
        <v>6</v>
      </c>
      <c r="I27" s="146">
        <v>16134400</v>
      </c>
      <c r="J27" s="145" t="s">
        <v>144</v>
      </c>
      <c r="K27" s="302" t="s">
        <v>258</v>
      </c>
      <c r="L27" s="455" t="s">
        <v>259</v>
      </c>
    </row>
    <row r="28" spans="1:13" s="238" customFormat="1" ht="32.25" customHeight="1" x14ac:dyDescent="0.25">
      <c r="A28" s="465"/>
      <c r="B28" s="477"/>
      <c r="C28" s="468"/>
      <c r="D28" s="471"/>
      <c r="E28" s="474"/>
      <c r="F28" s="458" t="s">
        <v>7</v>
      </c>
      <c r="G28" s="461">
        <v>7351267</v>
      </c>
      <c r="H28" s="148" t="s">
        <v>8</v>
      </c>
      <c r="I28" s="149" t="s">
        <v>255</v>
      </c>
      <c r="J28" s="148" t="s">
        <v>143</v>
      </c>
      <c r="K28" s="150" t="s">
        <v>218</v>
      </c>
      <c r="L28" s="456"/>
    </row>
    <row r="29" spans="1:13" s="240" customFormat="1" ht="144" customHeight="1" x14ac:dyDescent="0.25">
      <c r="A29" s="465"/>
      <c r="B29" s="477"/>
      <c r="C29" s="468"/>
      <c r="D29" s="471"/>
      <c r="E29" s="474"/>
      <c r="F29" s="459"/>
      <c r="G29" s="462"/>
      <c r="H29" s="151" t="s">
        <v>9</v>
      </c>
      <c r="I29" s="149" t="s">
        <v>256</v>
      </c>
      <c r="J29" s="148" t="s">
        <v>10</v>
      </c>
      <c r="K29" s="168" t="s">
        <v>253</v>
      </c>
      <c r="L29" s="456"/>
      <c r="M29" s="239"/>
    </row>
    <row r="30" spans="1:13" s="238" customFormat="1" ht="29.25" customHeight="1" x14ac:dyDescent="0.25">
      <c r="A30" s="465"/>
      <c r="B30" s="477"/>
      <c r="C30" s="468"/>
      <c r="D30" s="471"/>
      <c r="E30" s="474"/>
      <c r="F30" s="459"/>
      <c r="G30" s="462"/>
      <c r="H30" s="148" t="s">
        <v>11</v>
      </c>
      <c r="I30" s="149" t="s">
        <v>257</v>
      </c>
      <c r="J30" s="148" t="s">
        <v>133</v>
      </c>
      <c r="K30" s="150">
        <v>44593</v>
      </c>
      <c r="L30" s="456"/>
      <c r="M30" s="241"/>
    </row>
    <row r="31" spans="1:13" s="243" customFormat="1" ht="15.75" thickBot="1" x14ac:dyDescent="0.3">
      <c r="A31" s="466"/>
      <c r="B31" s="478"/>
      <c r="C31" s="469"/>
      <c r="D31" s="472"/>
      <c r="E31" s="475"/>
      <c r="F31" s="460"/>
      <c r="G31" s="463"/>
      <c r="H31" s="152" t="s">
        <v>12</v>
      </c>
      <c r="I31" s="153" t="s">
        <v>141</v>
      </c>
      <c r="J31" s="152"/>
      <c r="K31" s="154"/>
      <c r="L31" s="457"/>
      <c r="M31" s="242"/>
    </row>
    <row r="32" spans="1:13" s="238" customFormat="1" ht="73.5" customHeight="1" x14ac:dyDescent="0.25">
      <c r="A32" s="464" t="s">
        <v>171</v>
      </c>
      <c r="B32" s="476">
        <f>+D32*C32</f>
        <v>78313.5</v>
      </c>
      <c r="C32" s="467">
        <v>78313.5</v>
      </c>
      <c r="D32" s="470">
        <v>1</v>
      </c>
      <c r="E32" s="473" t="s">
        <v>191</v>
      </c>
      <c r="F32" s="178" t="s">
        <v>5</v>
      </c>
      <c r="G32" s="144" t="s">
        <v>268</v>
      </c>
      <c r="H32" s="145" t="s">
        <v>6</v>
      </c>
      <c r="I32" s="146">
        <v>16430352</v>
      </c>
      <c r="J32" s="145" t="s">
        <v>144</v>
      </c>
      <c r="K32" s="302" t="s">
        <v>272</v>
      </c>
      <c r="L32" s="455" t="s">
        <v>274</v>
      </c>
    </row>
    <row r="33" spans="1:13" s="238" customFormat="1" ht="32.25" customHeight="1" x14ac:dyDescent="0.25">
      <c r="A33" s="465"/>
      <c r="B33" s="477"/>
      <c r="C33" s="468"/>
      <c r="D33" s="471"/>
      <c r="E33" s="474"/>
      <c r="F33" s="458" t="s">
        <v>7</v>
      </c>
      <c r="G33" s="461">
        <v>84769688</v>
      </c>
      <c r="H33" s="148" t="s">
        <v>8</v>
      </c>
      <c r="I33" s="149" t="s">
        <v>269</v>
      </c>
      <c r="J33" s="148" t="s">
        <v>143</v>
      </c>
      <c r="K33" s="150" t="s">
        <v>273</v>
      </c>
      <c r="L33" s="456"/>
    </row>
    <row r="34" spans="1:13" s="240" customFormat="1" ht="132" customHeight="1" x14ac:dyDescent="0.25">
      <c r="A34" s="465"/>
      <c r="B34" s="477"/>
      <c r="C34" s="468"/>
      <c r="D34" s="471"/>
      <c r="E34" s="474"/>
      <c r="F34" s="459"/>
      <c r="G34" s="462"/>
      <c r="H34" s="151" t="s">
        <v>9</v>
      </c>
      <c r="I34" s="149" t="s">
        <v>270</v>
      </c>
      <c r="J34" s="148" t="s">
        <v>10</v>
      </c>
      <c r="K34" s="168" t="s">
        <v>267</v>
      </c>
      <c r="L34" s="456"/>
      <c r="M34" s="239"/>
    </row>
    <row r="35" spans="1:13" s="238" customFormat="1" ht="29.25" customHeight="1" x14ac:dyDescent="0.25">
      <c r="A35" s="465"/>
      <c r="B35" s="477"/>
      <c r="C35" s="468"/>
      <c r="D35" s="471"/>
      <c r="E35" s="474"/>
      <c r="F35" s="459"/>
      <c r="G35" s="462"/>
      <c r="H35" s="148" t="s">
        <v>11</v>
      </c>
      <c r="I35" s="149" t="s">
        <v>271</v>
      </c>
      <c r="J35" s="148" t="s">
        <v>133</v>
      </c>
      <c r="K35" s="150">
        <v>44600</v>
      </c>
      <c r="L35" s="456"/>
      <c r="M35" s="241"/>
    </row>
    <row r="36" spans="1:13" s="243" customFormat="1" ht="15.75" thickBot="1" x14ac:dyDescent="0.3">
      <c r="A36" s="466"/>
      <c r="B36" s="478"/>
      <c r="C36" s="469"/>
      <c r="D36" s="472"/>
      <c r="E36" s="475"/>
      <c r="F36" s="460"/>
      <c r="G36" s="463"/>
      <c r="H36" s="152" t="s">
        <v>12</v>
      </c>
      <c r="I36" s="153" t="s">
        <v>141</v>
      </c>
      <c r="J36" s="152"/>
      <c r="K36" s="154"/>
      <c r="L36" s="457"/>
      <c r="M36" s="242"/>
    </row>
    <row r="37" spans="1:13" s="245" customFormat="1" ht="62.25" customHeight="1" x14ac:dyDescent="0.25">
      <c r="A37" s="464" t="s">
        <v>195</v>
      </c>
      <c r="B37" s="476">
        <f>+D37*C37</f>
        <v>1307</v>
      </c>
      <c r="C37" s="467">
        <v>1307</v>
      </c>
      <c r="D37" s="470">
        <v>1</v>
      </c>
      <c r="E37" s="473" t="s">
        <v>230</v>
      </c>
      <c r="F37" s="177" t="s">
        <v>5</v>
      </c>
      <c r="G37" s="144" t="s">
        <v>248</v>
      </c>
      <c r="H37" s="145" t="s">
        <v>6</v>
      </c>
      <c r="I37" s="158" t="s">
        <v>135</v>
      </c>
      <c r="J37" s="145" t="s">
        <v>144</v>
      </c>
      <c r="K37" s="155" t="s">
        <v>135</v>
      </c>
      <c r="L37" s="455" t="s">
        <v>288</v>
      </c>
      <c r="M37" s="241"/>
    </row>
    <row r="38" spans="1:13" s="245" customFormat="1" x14ac:dyDescent="0.25">
      <c r="A38" s="465"/>
      <c r="B38" s="477"/>
      <c r="C38" s="468"/>
      <c r="D38" s="471"/>
      <c r="E38" s="471"/>
      <c r="F38" s="151" t="s">
        <v>7</v>
      </c>
      <c r="G38" s="149">
        <v>1176250</v>
      </c>
      <c r="H38" s="148" t="s">
        <v>8</v>
      </c>
      <c r="I38" s="159" t="s">
        <v>135</v>
      </c>
      <c r="J38" s="148" t="s">
        <v>143</v>
      </c>
      <c r="K38" s="156" t="s">
        <v>135</v>
      </c>
      <c r="L38" s="456"/>
      <c r="M38" s="241"/>
    </row>
    <row r="39" spans="1:13" s="245" customFormat="1" ht="151.5" customHeight="1" x14ac:dyDescent="0.25">
      <c r="A39" s="465"/>
      <c r="B39" s="477"/>
      <c r="C39" s="468"/>
      <c r="D39" s="471"/>
      <c r="E39" s="471"/>
      <c r="F39" s="479"/>
      <c r="G39" s="490"/>
      <c r="H39" s="160" t="s">
        <v>9</v>
      </c>
      <c r="I39" s="161" t="s">
        <v>135</v>
      </c>
      <c r="J39" s="151" t="s">
        <v>10</v>
      </c>
      <c r="K39" s="168" t="s">
        <v>287</v>
      </c>
      <c r="L39" s="456"/>
      <c r="M39" s="241"/>
    </row>
    <row r="40" spans="1:13" s="245" customFormat="1" x14ac:dyDescent="0.25">
      <c r="A40" s="465"/>
      <c r="B40" s="477"/>
      <c r="C40" s="468"/>
      <c r="D40" s="471"/>
      <c r="E40" s="471"/>
      <c r="F40" s="474"/>
      <c r="G40" s="491"/>
      <c r="H40" s="148" t="s">
        <v>11</v>
      </c>
      <c r="I40" s="159" t="s">
        <v>135</v>
      </c>
      <c r="J40" s="148" t="s">
        <v>133</v>
      </c>
      <c r="K40" s="150" t="s">
        <v>135</v>
      </c>
      <c r="L40" s="456"/>
      <c r="M40" s="241"/>
    </row>
    <row r="41" spans="1:13" s="245" customFormat="1" ht="15.75" thickBot="1" x14ac:dyDescent="0.3">
      <c r="A41" s="466"/>
      <c r="B41" s="478"/>
      <c r="C41" s="469"/>
      <c r="D41" s="472"/>
      <c r="E41" s="472"/>
      <c r="F41" s="475"/>
      <c r="G41" s="492"/>
      <c r="H41" s="162" t="s">
        <v>12</v>
      </c>
      <c r="I41" s="284" t="s">
        <v>135</v>
      </c>
      <c r="J41" s="152"/>
      <c r="K41" s="157"/>
      <c r="L41" s="457"/>
      <c r="M41" s="241"/>
    </row>
    <row r="42" spans="1:13" s="245" customFormat="1" ht="62.25" customHeight="1" x14ac:dyDescent="0.25">
      <c r="A42" s="464" t="s">
        <v>195</v>
      </c>
      <c r="B42" s="476">
        <f>+D42*C42</f>
        <v>3005</v>
      </c>
      <c r="C42" s="467">
        <v>3005</v>
      </c>
      <c r="D42" s="470">
        <v>1</v>
      </c>
      <c r="E42" s="473" t="s">
        <v>230</v>
      </c>
      <c r="F42" s="177" t="s">
        <v>5</v>
      </c>
      <c r="G42" s="144" t="s">
        <v>248</v>
      </c>
      <c r="H42" s="145" t="s">
        <v>6</v>
      </c>
      <c r="I42" s="158" t="s">
        <v>135</v>
      </c>
      <c r="J42" s="145" t="s">
        <v>144</v>
      </c>
      <c r="K42" s="155" t="s">
        <v>135</v>
      </c>
      <c r="L42" s="455" t="s">
        <v>290</v>
      </c>
      <c r="M42" s="241"/>
    </row>
    <row r="43" spans="1:13" s="245" customFormat="1" x14ac:dyDescent="0.25">
      <c r="A43" s="465"/>
      <c r="B43" s="477"/>
      <c r="C43" s="468"/>
      <c r="D43" s="471"/>
      <c r="E43" s="471"/>
      <c r="F43" s="151" t="s">
        <v>7</v>
      </c>
      <c r="G43" s="149">
        <v>1176250</v>
      </c>
      <c r="H43" s="148" t="s">
        <v>8</v>
      </c>
      <c r="I43" s="159" t="s">
        <v>135</v>
      </c>
      <c r="J43" s="148" t="s">
        <v>143</v>
      </c>
      <c r="K43" s="156" t="s">
        <v>135</v>
      </c>
      <c r="L43" s="456"/>
      <c r="M43" s="241"/>
    </row>
    <row r="44" spans="1:13" s="245" customFormat="1" ht="161.25" customHeight="1" x14ac:dyDescent="0.25">
      <c r="A44" s="465"/>
      <c r="B44" s="477"/>
      <c r="C44" s="468"/>
      <c r="D44" s="471"/>
      <c r="E44" s="471"/>
      <c r="F44" s="479"/>
      <c r="G44" s="490"/>
      <c r="H44" s="160" t="s">
        <v>9</v>
      </c>
      <c r="I44" s="161" t="s">
        <v>135</v>
      </c>
      <c r="J44" s="151" t="s">
        <v>10</v>
      </c>
      <c r="K44" s="168" t="s">
        <v>289</v>
      </c>
      <c r="L44" s="456"/>
      <c r="M44" s="241"/>
    </row>
    <row r="45" spans="1:13" s="245" customFormat="1" x14ac:dyDescent="0.25">
      <c r="A45" s="465"/>
      <c r="B45" s="477"/>
      <c r="C45" s="468"/>
      <c r="D45" s="471"/>
      <c r="E45" s="471"/>
      <c r="F45" s="474"/>
      <c r="G45" s="491"/>
      <c r="H45" s="148" t="s">
        <v>11</v>
      </c>
      <c r="I45" s="159" t="s">
        <v>135</v>
      </c>
      <c r="J45" s="148" t="s">
        <v>133</v>
      </c>
      <c r="K45" s="150" t="s">
        <v>135</v>
      </c>
      <c r="L45" s="456"/>
      <c r="M45" s="241"/>
    </row>
    <row r="46" spans="1:13" s="245" customFormat="1" ht="15.75" thickBot="1" x14ac:dyDescent="0.3">
      <c r="A46" s="466"/>
      <c r="B46" s="478"/>
      <c r="C46" s="469"/>
      <c r="D46" s="472"/>
      <c r="E46" s="472"/>
      <c r="F46" s="475"/>
      <c r="G46" s="492"/>
      <c r="H46" s="162" t="s">
        <v>12</v>
      </c>
      <c r="I46" s="284" t="s">
        <v>135</v>
      </c>
      <c r="J46" s="152"/>
      <c r="K46" s="157"/>
      <c r="L46" s="457"/>
      <c r="M46" s="241"/>
    </row>
    <row r="47" spans="1:13" s="245" customFormat="1" ht="62.25" customHeight="1" x14ac:dyDescent="0.25">
      <c r="A47" s="464" t="s">
        <v>195</v>
      </c>
      <c r="B47" s="476">
        <f>+D47*C47</f>
        <v>20028.54</v>
      </c>
      <c r="C47" s="467">
        <v>20028.54</v>
      </c>
      <c r="D47" s="470">
        <v>1</v>
      </c>
      <c r="E47" s="473" t="s">
        <v>276</v>
      </c>
      <c r="F47" s="177" t="s">
        <v>5</v>
      </c>
      <c r="G47" s="144" t="s">
        <v>275</v>
      </c>
      <c r="H47" s="145" t="s">
        <v>6</v>
      </c>
      <c r="I47" s="158" t="s">
        <v>135</v>
      </c>
      <c r="J47" s="145" t="s">
        <v>144</v>
      </c>
      <c r="K47" s="155" t="s">
        <v>135</v>
      </c>
      <c r="L47" s="455" t="s">
        <v>277</v>
      </c>
      <c r="M47" s="241"/>
    </row>
    <row r="48" spans="1:13" s="245" customFormat="1" x14ac:dyDescent="0.25">
      <c r="A48" s="465"/>
      <c r="B48" s="477"/>
      <c r="C48" s="468"/>
      <c r="D48" s="471"/>
      <c r="E48" s="471"/>
      <c r="F48" s="151" t="s">
        <v>7</v>
      </c>
      <c r="G48" s="149">
        <v>12772801</v>
      </c>
      <c r="H48" s="148" t="s">
        <v>8</v>
      </c>
      <c r="I48" s="159" t="s">
        <v>135</v>
      </c>
      <c r="J48" s="148" t="s">
        <v>143</v>
      </c>
      <c r="K48" s="156" t="s">
        <v>135</v>
      </c>
      <c r="L48" s="456"/>
      <c r="M48" s="241"/>
    </row>
    <row r="49" spans="1:13" s="245" customFormat="1" ht="126" customHeight="1" x14ac:dyDescent="0.25">
      <c r="A49" s="465"/>
      <c r="B49" s="477"/>
      <c r="C49" s="468"/>
      <c r="D49" s="471"/>
      <c r="E49" s="471"/>
      <c r="F49" s="479"/>
      <c r="G49" s="490"/>
      <c r="H49" s="160" t="s">
        <v>9</v>
      </c>
      <c r="I49" s="161" t="s">
        <v>135</v>
      </c>
      <c r="J49" s="151" t="s">
        <v>10</v>
      </c>
      <c r="K49" s="168" t="s">
        <v>278</v>
      </c>
      <c r="L49" s="456"/>
      <c r="M49" s="241"/>
    </row>
    <row r="50" spans="1:13" s="245" customFormat="1" x14ac:dyDescent="0.25">
      <c r="A50" s="465"/>
      <c r="B50" s="477"/>
      <c r="C50" s="468"/>
      <c r="D50" s="471"/>
      <c r="E50" s="471"/>
      <c r="F50" s="474"/>
      <c r="G50" s="491"/>
      <c r="H50" s="148" t="s">
        <v>11</v>
      </c>
      <c r="I50" s="159" t="s">
        <v>135</v>
      </c>
      <c r="J50" s="148" t="s">
        <v>133</v>
      </c>
      <c r="K50" s="150" t="s">
        <v>135</v>
      </c>
      <c r="L50" s="456"/>
      <c r="M50" s="241"/>
    </row>
    <row r="51" spans="1:13" s="245" customFormat="1" ht="15.75" thickBot="1" x14ac:dyDescent="0.3">
      <c r="A51" s="466"/>
      <c r="B51" s="478"/>
      <c r="C51" s="469"/>
      <c r="D51" s="472"/>
      <c r="E51" s="472"/>
      <c r="F51" s="475"/>
      <c r="G51" s="492"/>
      <c r="H51" s="162" t="s">
        <v>12</v>
      </c>
      <c r="I51" s="284" t="s">
        <v>135</v>
      </c>
      <c r="J51" s="152"/>
      <c r="K51" s="157"/>
      <c r="L51" s="457"/>
      <c r="M51" s="241"/>
    </row>
    <row r="52" spans="1:13" s="245" customFormat="1" ht="62.25" customHeight="1" x14ac:dyDescent="0.25">
      <c r="A52" s="464" t="s">
        <v>195</v>
      </c>
      <c r="B52" s="476">
        <f>+D52*C52</f>
        <v>999.45</v>
      </c>
      <c r="C52" s="467">
        <v>999.45</v>
      </c>
      <c r="D52" s="470">
        <v>1</v>
      </c>
      <c r="E52" s="473" t="s">
        <v>282</v>
      </c>
      <c r="F52" s="177" t="s">
        <v>5</v>
      </c>
      <c r="G52" s="144" t="s">
        <v>281</v>
      </c>
      <c r="H52" s="145" t="s">
        <v>6</v>
      </c>
      <c r="I52" s="158" t="s">
        <v>135</v>
      </c>
      <c r="J52" s="145" t="s">
        <v>144</v>
      </c>
      <c r="K52" s="155" t="s">
        <v>135</v>
      </c>
      <c r="L52" s="455" t="s">
        <v>280</v>
      </c>
      <c r="M52" s="241"/>
    </row>
    <row r="53" spans="1:13" s="245" customFormat="1" x14ac:dyDescent="0.25">
      <c r="A53" s="465"/>
      <c r="B53" s="477"/>
      <c r="C53" s="468"/>
      <c r="D53" s="471"/>
      <c r="E53" s="471"/>
      <c r="F53" s="151" t="s">
        <v>7</v>
      </c>
      <c r="G53" s="149">
        <v>81539657</v>
      </c>
      <c r="H53" s="148" t="s">
        <v>8</v>
      </c>
      <c r="I53" s="159" t="s">
        <v>135</v>
      </c>
      <c r="J53" s="148" t="s">
        <v>143</v>
      </c>
      <c r="K53" s="156" t="s">
        <v>135</v>
      </c>
      <c r="L53" s="456"/>
      <c r="M53" s="241"/>
    </row>
    <row r="54" spans="1:13" s="245" customFormat="1" ht="134.25" customHeight="1" x14ac:dyDescent="0.25">
      <c r="A54" s="465"/>
      <c r="B54" s="477"/>
      <c r="C54" s="468"/>
      <c r="D54" s="471"/>
      <c r="E54" s="471"/>
      <c r="F54" s="479"/>
      <c r="G54" s="490"/>
      <c r="H54" s="160" t="s">
        <v>9</v>
      </c>
      <c r="I54" s="161" t="s">
        <v>135</v>
      </c>
      <c r="J54" s="151" t="s">
        <v>10</v>
      </c>
      <c r="K54" s="168" t="s">
        <v>279</v>
      </c>
      <c r="L54" s="456"/>
      <c r="M54" s="241"/>
    </row>
    <row r="55" spans="1:13" s="245" customFormat="1" x14ac:dyDescent="0.25">
      <c r="A55" s="465"/>
      <c r="B55" s="477"/>
      <c r="C55" s="468"/>
      <c r="D55" s="471"/>
      <c r="E55" s="471"/>
      <c r="F55" s="474"/>
      <c r="G55" s="491"/>
      <c r="H55" s="148" t="s">
        <v>11</v>
      </c>
      <c r="I55" s="159" t="s">
        <v>135</v>
      </c>
      <c r="J55" s="148" t="s">
        <v>133</v>
      </c>
      <c r="K55" s="150" t="s">
        <v>135</v>
      </c>
      <c r="L55" s="456"/>
      <c r="M55" s="241"/>
    </row>
    <row r="56" spans="1:13" s="245" customFormat="1" ht="15.75" thickBot="1" x14ac:dyDescent="0.3">
      <c r="A56" s="466"/>
      <c r="B56" s="478"/>
      <c r="C56" s="469"/>
      <c r="D56" s="472"/>
      <c r="E56" s="472"/>
      <c r="F56" s="475"/>
      <c r="G56" s="492"/>
      <c r="H56" s="162" t="s">
        <v>12</v>
      </c>
      <c r="I56" s="284" t="s">
        <v>135</v>
      </c>
      <c r="J56" s="152"/>
      <c r="K56" s="157"/>
      <c r="L56" s="457"/>
      <c r="M56" s="241"/>
    </row>
    <row r="57" spans="1:13" s="245" customFormat="1" ht="62.25" customHeight="1" x14ac:dyDescent="0.25">
      <c r="A57" s="464" t="s">
        <v>195</v>
      </c>
      <c r="B57" s="476">
        <f>+D57*C57</f>
        <v>980</v>
      </c>
      <c r="C57" s="467">
        <v>980</v>
      </c>
      <c r="D57" s="470">
        <v>1</v>
      </c>
      <c r="E57" s="473" t="s">
        <v>292</v>
      </c>
      <c r="F57" s="177" t="s">
        <v>5</v>
      </c>
      <c r="G57" s="144" t="s">
        <v>281</v>
      </c>
      <c r="H57" s="145" t="s">
        <v>6</v>
      </c>
      <c r="I57" s="158" t="s">
        <v>135</v>
      </c>
      <c r="J57" s="145" t="s">
        <v>144</v>
      </c>
      <c r="K57" s="155" t="s">
        <v>135</v>
      </c>
      <c r="L57" s="455" t="s">
        <v>293</v>
      </c>
      <c r="M57" s="241"/>
    </row>
    <row r="58" spans="1:13" s="245" customFormat="1" x14ac:dyDescent="0.25">
      <c r="A58" s="465"/>
      <c r="B58" s="477"/>
      <c r="C58" s="468"/>
      <c r="D58" s="471"/>
      <c r="E58" s="471"/>
      <c r="F58" s="151" t="s">
        <v>7</v>
      </c>
      <c r="G58" s="149">
        <v>81539657</v>
      </c>
      <c r="H58" s="148" t="s">
        <v>8</v>
      </c>
      <c r="I58" s="159" t="s">
        <v>135</v>
      </c>
      <c r="J58" s="148" t="s">
        <v>143</v>
      </c>
      <c r="K58" s="156" t="s">
        <v>135</v>
      </c>
      <c r="L58" s="456"/>
      <c r="M58" s="241"/>
    </row>
    <row r="59" spans="1:13" s="245" customFormat="1" ht="143.25" customHeight="1" x14ac:dyDescent="0.25">
      <c r="A59" s="465"/>
      <c r="B59" s="477"/>
      <c r="C59" s="468"/>
      <c r="D59" s="471"/>
      <c r="E59" s="471"/>
      <c r="F59" s="479"/>
      <c r="G59" s="490"/>
      <c r="H59" s="160" t="s">
        <v>9</v>
      </c>
      <c r="I59" s="161" t="s">
        <v>135</v>
      </c>
      <c r="J59" s="151" t="s">
        <v>10</v>
      </c>
      <c r="K59" s="168" t="s">
        <v>291</v>
      </c>
      <c r="L59" s="456"/>
      <c r="M59" s="241"/>
    </row>
    <row r="60" spans="1:13" s="245" customFormat="1" x14ac:dyDescent="0.25">
      <c r="A60" s="465"/>
      <c r="B60" s="477"/>
      <c r="C60" s="468"/>
      <c r="D60" s="471"/>
      <c r="E60" s="471"/>
      <c r="F60" s="474"/>
      <c r="G60" s="491"/>
      <c r="H60" s="148" t="s">
        <v>11</v>
      </c>
      <c r="I60" s="159" t="s">
        <v>135</v>
      </c>
      <c r="J60" s="148" t="s">
        <v>133</v>
      </c>
      <c r="K60" s="150" t="s">
        <v>135</v>
      </c>
      <c r="L60" s="456"/>
      <c r="M60" s="241"/>
    </row>
    <row r="61" spans="1:13" s="245" customFormat="1" ht="15.75" thickBot="1" x14ac:dyDescent="0.3">
      <c r="A61" s="466"/>
      <c r="B61" s="478"/>
      <c r="C61" s="469"/>
      <c r="D61" s="472"/>
      <c r="E61" s="472"/>
      <c r="F61" s="475"/>
      <c r="G61" s="492"/>
      <c r="H61" s="162" t="s">
        <v>12</v>
      </c>
      <c r="I61" s="284" t="s">
        <v>135</v>
      </c>
      <c r="J61" s="152"/>
      <c r="K61" s="157"/>
      <c r="L61" s="457"/>
      <c r="M61" s="241"/>
    </row>
    <row r="62" spans="1:13" s="245" customFormat="1" ht="62.25" customHeight="1" x14ac:dyDescent="0.25">
      <c r="A62" s="464" t="s">
        <v>195</v>
      </c>
      <c r="B62" s="476">
        <f>+D62*C62</f>
        <v>21940</v>
      </c>
      <c r="C62" s="467">
        <v>21940</v>
      </c>
      <c r="D62" s="470">
        <v>1</v>
      </c>
      <c r="E62" s="473" t="s">
        <v>285</v>
      </c>
      <c r="F62" s="177" t="s">
        <v>5</v>
      </c>
      <c r="G62" s="144" t="s">
        <v>284</v>
      </c>
      <c r="H62" s="145" t="s">
        <v>6</v>
      </c>
      <c r="I62" s="158" t="s">
        <v>135</v>
      </c>
      <c r="J62" s="145" t="s">
        <v>144</v>
      </c>
      <c r="K62" s="155" t="s">
        <v>135</v>
      </c>
      <c r="L62" s="455" t="s">
        <v>286</v>
      </c>
      <c r="M62" s="241"/>
    </row>
    <row r="63" spans="1:13" s="245" customFormat="1" x14ac:dyDescent="0.25">
      <c r="A63" s="465"/>
      <c r="B63" s="477"/>
      <c r="C63" s="468"/>
      <c r="D63" s="471"/>
      <c r="E63" s="471"/>
      <c r="F63" s="151" t="s">
        <v>7</v>
      </c>
      <c r="G63" s="149">
        <v>4619463</v>
      </c>
      <c r="H63" s="148" t="s">
        <v>8</v>
      </c>
      <c r="I63" s="159" t="s">
        <v>135</v>
      </c>
      <c r="J63" s="148" t="s">
        <v>143</v>
      </c>
      <c r="K63" s="156" t="s">
        <v>135</v>
      </c>
      <c r="L63" s="456"/>
      <c r="M63" s="241"/>
    </row>
    <row r="64" spans="1:13" s="245" customFormat="1" ht="116.25" customHeight="1" x14ac:dyDescent="0.25">
      <c r="A64" s="465"/>
      <c r="B64" s="477"/>
      <c r="C64" s="468"/>
      <c r="D64" s="471"/>
      <c r="E64" s="471"/>
      <c r="F64" s="479"/>
      <c r="G64" s="490"/>
      <c r="H64" s="160" t="s">
        <v>9</v>
      </c>
      <c r="I64" s="161" t="s">
        <v>135</v>
      </c>
      <c r="J64" s="151" t="s">
        <v>10</v>
      </c>
      <c r="K64" s="168" t="s">
        <v>283</v>
      </c>
      <c r="L64" s="456"/>
      <c r="M64" s="241"/>
    </row>
    <row r="65" spans="1:13" s="245" customFormat="1" x14ac:dyDescent="0.25">
      <c r="A65" s="465"/>
      <c r="B65" s="477"/>
      <c r="C65" s="468"/>
      <c r="D65" s="471"/>
      <c r="E65" s="471"/>
      <c r="F65" s="474"/>
      <c r="G65" s="491"/>
      <c r="H65" s="148" t="s">
        <v>11</v>
      </c>
      <c r="I65" s="159" t="s">
        <v>135</v>
      </c>
      <c r="J65" s="148" t="s">
        <v>133</v>
      </c>
      <c r="K65" s="150" t="s">
        <v>135</v>
      </c>
      <c r="L65" s="456"/>
      <c r="M65" s="241"/>
    </row>
    <row r="66" spans="1:13" s="245" customFormat="1" ht="15.75" thickBot="1" x14ac:dyDescent="0.3">
      <c r="A66" s="466"/>
      <c r="B66" s="478"/>
      <c r="C66" s="469"/>
      <c r="D66" s="472"/>
      <c r="E66" s="472"/>
      <c r="F66" s="475"/>
      <c r="G66" s="492"/>
      <c r="H66" s="162" t="s">
        <v>12</v>
      </c>
      <c r="I66" s="284" t="s">
        <v>135</v>
      </c>
      <c r="J66" s="152"/>
      <c r="K66" s="157"/>
      <c r="L66" s="457"/>
      <c r="M66" s="241"/>
    </row>
    <row r="67" spans="1:13" s="245" customFormat="1" ht="62.25" customHeight="1" x14ac:dyDescent="0.25">
      <c r="A67" s="464" t="s">
        <v>195</v>
      </c>
      <c r="B67" s="476">
        <f>+D67*C67</f>
        <v>1007</v>
      </c>
      <c r="C67" s="467">
        <v>1007</v>
      </c>
      <c r="D67" s="470">
        <v>1</v>
      </c>
      <c r="E67" s="473" t="s">
        <v>292</v>
      </c>
      <c r="F67" s="177" t="s">
        <v>5</v>
      </c>
      <c r="G67" s="144" t="s">
        <v>295</v>
      </c>
      <c r="H67" s="145" t="s">
        <v>6</v>
      </c>
      <c r="I67" s="158" t="s">
        <v>135</v>
      </c>
      <c r="J67" s="145" t="s">
        <v>144</v>
      </c>
      <c r="K67" s="155" t="s">
        <v>135</v>
      </c>
      <c r="L67" s="455" t="s">
        <v>296</v>
      </c>
      <c r="M67" s="241"/>
    </row>
    <row r="68" spans="1:13" s="245" customFormat="1" x14ac:dyDescent="0.25">
      <c r="A68" s="465"/>
      <c r="B68" s="477"/>
      <c r="C68" s="468"/>
      <c r="D68" s="471"/>
      <c r="E68" s="471"/>
      <c r="F68" s="151" t="s">
        <v>7</v>
      </c>
      <c r="G68" s="149">
        <v>25631918</v>
      </c>
      <c r="H68" s="148" t="s">
        <v>8</v>
      </c>
      <c r="I68" s="159" t="s">
        <v>135</v>
      </c>
      <c r="J68" s="148" t="s">
        <v>143</v>
      </c>
      <c r="K68" s="156" t="s">
        <v>135</v>
      </c>
      <c r="L68" s="456"/>
      <c r="M68" s="241"/>
    </row>
    <row r="69" spans="1:13" s="245" customFormat="1" ht="112.5" customHeight="1" x14ac:dyDescent="0.25">
      <c r="A69" s="465"/>
      <c r="B69" s="477"/>
      <c r="C69" s="468"/>
      <c r="D69" s="471"/>
      <c r="E69" s="471"/>
      <c r="F69" s="479"/>
      <c r="G69" s="490"/>
      <c r="H69" s="160" t="s">
        <v>9</v>
      </c>
      <c r="I69" s="161" t="s">
        <v>135</v>
      </c>
      <c r="J69" s="151" t="s">
        <v>10</v>
      </c>
      <c r="K69" s="168" t="s">
        <v>294</v>
      </c>
      <c r="L69" s="456"/>
      <c r="M69" s="241"/>
    </row>
    <row r="70" spans="1:13" s="245" customFormat="1" x14ac:dyDescent="0.25">
      <c r="A70" s="465"/>
      <c r="B70" s="477"/>
      <c r="C70" s="468"/>
      <c r="D70" s="471"/>
      <c r="E70" s="471"/>
      <c r="F70" s="474"/>
      <c r="G70" s="491"/>
      <c r="H70" s="148" t="s">
        <v>11</v>
      </c>
      <c r="I70" s="159" t="s">
        <v>135</v>
      </c>
      <c r="J70" s="148" t="s">
        <v>133</v>
      </c>
      <c r="K70" s="150" t="s">
        <v>135</v>
      </c>
      <c r="L70" s="456"/>
      <c r="M70" s="241"/>
    </row>
    <row r="71" spans="1:13" s="245" customFormat="1" ht="15.75" thickBot="1" x14ac:dyDescent="0.3">
      <c r="A71" s="466"/>
      <c r="B71" s="478"/>
      <c r="C71" s="469"/>
      <c r="D71" s="472"/>
      <c r="E71" s="472"/>
      <c r="F71" s="475"/>
      <c r="G71" s="492"/>
      <c r="H71" s="162" t="s">
        <v>12</v>
      </c>
      <c r="I71" s="284" t="s">
        <v>135</v>
      </c>
      <c r="J71" s="152"/>
      <c r="K71" s="157"/>
      <c r="L71" s="457"/>
      <c r="M71" s="241"/>
    </row>
    <row r="72" spans="1:13" s="66" customFormat="1" ht="44.25" customHeight="1" x14ac:dyDescent="0.25">
      <c r="A72" s="464" t="s">
        <v>195</v>
      </c>
      <c r="B72" s="476">
        <f>+D72*C74</f>
        <v>4000</v>
      </c>
      <c r="C72" s="467"/>
      <c r="D72" s="470">
        <v>1</v>
      </c>
      <c r="E72" s="473" t="s">
        <v>250</v>
      </c>
      <c r="F72" s="177" t="s">
        <v>5</v>
      </c>
      <c r="G72" s="144" t="s">
        <v>249</v>
      </c>
      <c r="H72" s="145" t="s">
        <v>6</v>
      </c>
      <c r="I72" s="158" t="s">
        <v>135</v>
      </c>
      <c r="J72" s="145" t="s">
        <v>144</v>
      </c>
      <c r="K72" s="155" t="s">
        <v>135</v>
      </c>
      <c r="L72" s="455" t="s">
        <v>298</v>
      </c>
      <c r="M72" s="68"/>
    </row>
    <row r="73" spans="1:13" s="66" customFormat="1" x14ac:dyDescent="0.25">
      <c r="A73" s="465"/>
      <c r="B73" s="477"/>
      <c r="C73" s="468"/>
      <c r="D73" s="471"/>
      <c r="E73" s="474"/>
      <c r="F73" s="151" t="s">
        <v>7</v>
      </c>
      <c r="G73" s="149">
        <v>4925343</v>
      </c>
      <c r="H73" s="148" t="s">
        <v>8</v>
      </c>
      <c r="I73" s="159" t="s">
        <v>135</v>
      </c>
      <c r="J73" s="148" t="s">
        <v>143</v>
      </c>
      <c r="K73" s="156" t="s">
        <v>135</v>
      </c>
      <c r="L73" s="456"/>
      <c r="M73" s="68"/>
    </row>
    <row r="74" spans="1:13" s="66" customFormat="1" ht="134.25" customHeight="1" x14ac:dyDescent="0.25">
      <c r="A74" s="465"/>
      <c r="B74" s="477"/>
      <c r="C74" s="186">
        <v>4000</v>
      </c>
      <c r="D74" s="471"/>
      <c r="E74" s="474"/>
      <c r="F74" s="479"/>
      <c r="G74" s="490"/>
      <c r="H74" s="160" t="s">
        <v>9</v>
      </c>
      <c r="I74" s="161" t="s">
        <v>135</v>
      </c>
      <c r="J74" s="151" t="s">
        <v>10</v>
      </c>
      <c r="K74" s="168" t="s">
        <v>297</v>
      </c>
      <c r="L74" s="456"/>
      <c r="M74" s="68"/>
    </row>
    <row r="75" spans="1:13" s="66" customFormat="1" x14ac:dyDescent="0.25">
      <c r="A75" s="465"/>
      <c r="B75" s="477"/>
      <c r="C75" s="186"/>
      <c r="D75" s="471"/>
      <c r="E75" s="474"/>
      <c r="F75" s="474"/>
      <c r="G75" s="491"/>
      <c r="H75" s="148" t="s">
        <v>11</v>
      </c>
      <c r="I75" s="159" t="s">
        <v>135</v>
      </c>
      <c r="J75" s="148" t="s">
        <v>133</v>
      </c>
      <c r="K75" s="150" t="s">
        <v>135</v>
      </c>
      <c r="L75" s="456"/>
      <c r="M75" s="68"/>
    </row>
    <row r="76" spans="1:13" s="66" customFormat="1" ht="15.75" thickBot="1" x14ac:dyDescent="0.3">
      <c r="A76" s="466"/>
      <c r="B76" s="478"/>
      <c r="C76" s="187"/>
      <c r="D76" s="472"/>
      <c r="E76" s="499"/>
      <c r="F76" s="475"/>
      <c r="G76" s="492"/>
      <c r="H76" s="162" t="s">
        <v>12</v>
      </c>
      <c r="I76" s="163" t="s">
        <v>135</v>
      </c>
      <c r="J76" s="152"/>
      <c r="K76" s="157"/>
      <c r="L76" s="457"/>
      <c r="M76" s="68"/>
    </row>
    <row r="77" spans="1:13" s="66" customFormat="1" ht="30" x14ac:dyDescent="0.25">
      <c r="A77" s="464" t="s">
        <v>197</v>
      </c>
      <c r="B77" s="476">
        <f>+C77</f>
        <v>150</v>
      </c>
      <c r="C77" s="467">
        <v>150</v>
      </c>
      <c r="D77" s="470">
        <v>1</v>
      </c>
      <c r="E77" s="473" t="s">
        <v>199</v>
      </c>
      <c r="F77" s="178" t="s">
        <v>5</v>
      </c>
      <c r="G77" s="144" t="s">
        <v>200</v>
      </c>
      <c r="H77" s="145" t="s">
        <v>6</v>
      </c>
      <c r="I77" s="146" t="s">
        <v>135</v>
      </c>
      <c r="J77" s="145" t="s">
        <v>144</v>
      </c>
      <c r="K77" s="147" t="s">
        <v>135</v>
      </c>
      <c r="L77" s="455" t="s">
        <v>313</v>
      </c>
    </row>
    <row r="78" spans="1:13" s="66" customFormat="1" x14ac:dyDescent="0.25">
      <c r="A78" s="465"/>
      <c r="B78" s="477"/>
      <c r="C78" s="468"/>
      <c r="D78" s="471"/>
      <c r="E78" s="474"/>
      <c r="F78" s="458" t="s">
        <v>7</v>
      </c>
      <c r="G78" s="461">
        <v>2529416</v>
      </c>
      <c r="H78" s="148" t="s">
        <v>8</v>
      </c>
      <c r="I78" s="149" t="s">
        <v>135</v>
      </c>
      <c r="J78" s="148" t="s">
        <v>143</v>
      </c>
      <c r="K78" s="164" t="s">
        <v>135</v>
      </c>
      <c r="L78" s="456"/>
    </row>
    <row r="79" spans="1:13" s="66" customFormat="1" ht="92.25" customHeight="1" x14ac:dyDescent="0.25">
      <c r="A79" s="465"/>
      <c r="B79" s="477"/>
      <c r="C79" s="468"/>
      <c r="D79" s="471"/>
      <c r="E79" s="474"/>
      <c r="F79" s="459"/>
      <c r="G79" s="462"/>
      <c r="H79" s="165" t="s">
        <v>9</v>
      </c>
      <c r="I79" s="166" t="s">
        <v>135</v>
      </c>
      <c r="J79" s="167" t="s">
        <v>10</v>
      </c>
      <c r="K79" s="168" t="s">
        <v>312</v>
      </c>
      <c r="L79" s="456"/>
    </row>
    <row r="80" spans="1:13" s="66" customFormat="1" x14ac:dyDescent="0.25">
      <c r="A80" s="465"/>
      <c r="B80" s="477"/>
      <c r="C80" s="468"/>
      <c r="D80" s="471"/>
      <c r="E80" s="474"/>
      <c r="F80" s="459"/>
      <c r="G80" s="462"/>
      <c r="H80" s="148" t="s">
        <v>11</v>
      </c>
      <c r="I80" s="149" t="s">
        <v>135</v>
      </c>
      <c r="J80" s="148" t="s">
        <v>142</v>
      </c>
      <c r="K80" s="150" t="s">
        <v>135</v>
      </c>
      <c r="L80" s="456"/>
    </row>
    <row r="81" spans="1:13" s="66" customFormat="1" ht="15.75" thickBot="1" x14ac:dyDescent="0.3">
      <c r="A81" s="507"/>
      <c r="B81" s="494"/>
      <c r="C81" s="497"/>
      <c r="D81" s="498"/>
      <c r="E81" s="499"/>
      <c r="F81" s="500"/>
      <c r="G81" s="463"/>
      <c r="H81" s="148" t="s">
        <v>12</v>
      </c>
      <c r="I81" s="159" t="s">
        <v>135</v>
      </c>
      <c r="J81" s="148"/>
      <c r="K81" s="164"/>
      <c r="L81" s="457"/>
    </row>
    <row r="82" spans="1:13" s="66" customFormat="1" ht="45" x14ac:dyDescent="0.25">
      <c r="A82" s="464" t="s">
        <v>197</v>
      </c>
      <c r="B82" s="476">
        <f>+D82*C82</f>
        <v>453</v>
      </c>
      <c r="C82" s="467">
        <v>453</v>
      </c>
      <c r="D82" s="470">
        <v>1</v>
      </c>
      <c r="E82" s="473" t="s">
        <v>194</v>
      </c>
      <c r="F82" s="178" t="s">
        <v>5</v>
      </c>
      <c r="G82" s="144" t="s">
        <v>198</v>
      </c>
      <c r="H82" s="145" t="s">
        <v>6</v>
      </c>
      <c r="I82" s="146" t="s">
        <v>135</v>
      </c>
      <c r="J82" s="145" t="s">
        <v>144</v>
      </c>
      <c r="K82" s="147" t="s">
        <v>135</v>
      </c>
      <c r="L82" s="455" t="s">
        <v>315</v>
      </c>
    </row>
    <row r="83" spans="1:13" s="66" customFormat="1" x14ac:dyDescent="0.25">
      <c r="A83" s="465"/>
      <c r="B83" s="477"/>
      <c r="C83" s="468"/>
      <c r="D83" s="471"/>
      <c r="E83" s="474"/>
      <c r="F83" s="458" t="s">
        <v>7</v>
      </c>
      <c r="G83" s="461">
        <v>9929290</v>
      </c>
      <c r="H83" s="148" t="s">
        <v>8</v>
      </c>
      <c r="I83" s="149" t="s">
        <v>135</v>
      </c>
      <c r="J83" s="148" t="s">
        <v>143</v>
      </c>
      <c r="K83" s="164" t="s">
        <v>135</v>
      </c>
      <c r="L83" s="456"/>
    </row>
    <row r="84" spans="1:13" s="66" customFormat="1" ht="147" customHeight="1" x14ac:dyDescent="0.25">
      <c r="A84" s="465"/>
      <c r="B84" s="477"/>
      <c r="C84" s="468"/>
      <c r="D84" s="471"/>
      <c r="E84" s="474"/>
      <c r="F84" s="459"/>
      <c r="G84" s="462"/>
      <c r="H84" s="165" t="s">
        <v>9</v>
      </c>
      <c r="I84" s="166" t="s">
        <v>135</v>
      </c>
      <c r="J84" s="167" t="s">
        <v>10</v>
      </c>
      <c r="K84" s="168" t="s">
        <v>314</v>
      </c>
      <c r="L84" s="456"/>
    </row>
    <row r="85" spans="1:13" s="66" customFormat="1" x14ac:dyDescent="0.25">
      <c r="A85" s="465"/>
      <c r="B85" s="477"/>
      <c r="C85" s="468"/>
      <c r="D85" s="471"/>
      <c r="E85" s="474"/>
      <c r="F85" s="459"/>
      <c r="G85" s="462"/>
      <c r="H85" s="148" t="s">
        <v>11</v>
      </c>
      <c r="I85" s="149" t="s">
        <v>135</v>
      </c>
      <c r="J85" s="148" t="s">
        <v>142</v>
      </c>
      <c r="K85" s="150" t="s">
        <v>135</v>
      </c>
      <c r="L85" s="456"/>
    </row>
    <row r="86" spans="1:13" s="66" customFormat="1" ht="15.75" thickBot="1" x14ac:dyDescent="0.3">
      <c r="A86" s="507"/>
      <c r="B86" s="477"/>
      <c r="C86" s="468"/>
      <c r="D86" s="471"/>
      <c r="E86" s="474"/>
      <c r="F86" s="459"/>
      <c r="G86" s="462"/>
      <c r="H86" s="227" t="s">
        <v>12</v>
      </c>
      <c r="I86" s="228" t="s">
        <v>135</v>
      </c>
      <c r="J86" s="227"/>
      <c r="K86" s="229"/>
      <c r="L86" s="457"/>
    </row>
    <row r="87" spans="1:13" s="66" customFormat="1" ht="45" x14ac:dyDescent="0.25">
      <c r="A87" s="464" t="s">
        <v>197</v>
      </c>
      <c r="B87" s="476">
        <f>+D87*C87</f>
        <v>2475.66</v>
      </c>
      <c r="C87" s="467">
        <v>2475.66</v>
      </c>
      <c r="D87" s="470">
        <v>1</v>
      </c>
      <c r="E87" s="473" t="s">
        <v>194</v>
      </c>
      <c r="F87" s="178" t="s">
        <v>5</v>
      </c>
      <c r="G87" s="144" t="s">
        <v>198</v>
      </c>
      <c r="H87" s="145" t="s">
        <v>6</v>
      </c>
      <c r="I87" s="146" t="s">
        <v>135</v>
      </c>
      <c r="J87" s="145" t="s">
        <v>144</v>
      </c>
      <c r="K87" s="147" t="s">
        <v>135</v>
      </c>
      <c r="L87" s="455" t="s">
        <v>317</v>
      </c>
    </row>
    <row r="88" spans="1:13" s="66" customFormat="1" x14ac:dyDescent="0.25">
      <c r="A88" s="465"/>
      <c r="B88" s="477"/>
      <c r="C88" s="468"/>
      <c r="D88" s="471"/>
      <c r="E88" s="474"/>
      <c r="F88" s="458" t="s">
        <v>7</v>
      </c>
      <c r="G88" s="461">
        <v>9929290</v>
      </c>
      <c r="H88" s="148" t="s">
        <v>8</v>
      </c>
      <c r="I88" s="149" t="s">
        <v>135</v>
      </c>
      <c r="J88" s="148" t="s">
        <v>143</v>
      </c>
      <c r="K88" s="164" t="s">
        <v>135</v>
      </c>
      <c r="L88" s="456"/>
    </row>
    <row r="89" spans="1:13" s="66" customFormat="1" ht="99" customHeight="1" x14ac:dyDescent="0.25">
      <c r="A89" s="465"/>
      <c r="B89" s="477"/>
      <c r="C89" s="468"/>
      <c r="D89" s="471"/>
      <c r="E89" s="474"/>
      <c r="F89" s="459"/>
      <c r="G89" s="462"/>
      <c r="H89" s="165" t="s">
        <v>9</v>
      </c>
      <c r="I89" s="166" t="s">
        <v>135</v>
      </c>
      <c r="J89" s="167" t="s">
        <v>10</v>
      </c>
      <c r="K89" s="168" t="s">
        <v>316</v>
      </c>
      <c r="L89" s="456"/>
    </row>
    <row r="90" spans="1:13" s="66" customFormat="1" x14ac:dyDescent="0.25">
      <c r="A90" s="465"/>
      <c r="B90" s="477"/>
      <c r="C90" s="468"/>
      <c r="D90" s="471"/>
      <c r="E90" s="474"/>
      <c r="F90" s="459"/>
      <c r="G90" s="462"/>
      <c r="H90" s="148" t="s">
        <v>11</v>
      </c>
      <c r="I90" s="149" t="s">
        <v>135</v>
      </c>
      <c r="J90" s="148" t="s">
        <v>142</v>
      </c>
      <c r="K90" s="150" t="s">
        <v>135</v>
      </c>
      <c r="L90" s="456"/>
    </row>
    <row r="91" spans="1:13" s="66" customFormat="1" ht="15.75" thickBot="1" x14ac:dyDescent="0.3">
      <c r="A91" s="466"/>
      <c r="B91" s="478"/>
      <c r="C91" s="469"/>
      <c r="D91" s="472"/>
      <c r="E91" s="475"/>
      <c r="F91" s="460"/>
      <c r="G91" s="463"/>
      <c r="H91" s="152" t="s">
        <v>12</v>
      </c>
      <c r="I91" s="153" t="s">
        <v>135</v>
      </c>
      <c r="J91" s="152"/>
      <c r="K91" s="154"/>
      <c r="L91" s="457"/>
    </row>
    <row r="92" spans="1:13" ht="67.5" customHeight="1" x14ac:dyDescent="0.25">
      <c r="A92" s="515" t="s">
        <v>195</v>
      </c>
      <c r="B92" s="451">
        <f>C92</f>
        <v>949</v>
      </c>
      <c r="C92" s="518">
        <v>949</v>
      </c>
      <c r="D92" s="433">
        <v>1</v>
      </c>
      <c r="E92" s="427" t="s">
        <v>194</v>
      </c>
      <c r="F92" s="289" t="s">
        <v>5</v>
      </c>
      <c r="G92" s="290" t="s">
        <v>196</v>
      </c>
      <c r="H92" s="291" t="s">
        <v>6</v>
      </c>
      <c r="I92" s="292" t="s">
        <v>135</v>
      </c>
      <c r="J92" s="291" t="s">
        <v>144</v>
      </c>
      <c r="K92" s="155" t="s">
        <v>135</v>
      </c>
      <c r="L92" s="521" t="s">
        <v>300</v>
      </c>
    </row>
    <row r="93" spans="1:13" x14ac:dyDescent="0.25">
      <c r="A93" s="516"/>
      <c r="B93" s="452"/>
      <c r="C93" s="519"/>
      <c r="D93" s="434"/>
      <c r="E93" s="428"/>
      <c r="F93" s="293" t="s">
        <v>7</v>
      </c>
      <c r="G93" s="294">
        <v>5498104</v>
      </c>
      <c r="H93" s="295" t="s">
        <v>8</v>
      </c>
      <c r="I93" s="296" t="s">
        <v>135</v>
      </c>
      <c r="J93" s="295" t="s">
        <v>143</v>
      </c>
      <c r="K93" s="156" t="s">
        <v>135</v>
      </c>
      <c r="L93" s="522"/>
    </row>
    <row r="94" spans="1:13" ht="153" customHeight="1" x14ac:dyDescent="0.25">
      <c r="A94" s="516"/>
      <c r="B94" s="452"/>
      <c r="C94" s="519"/>
      <c r="D94" s="434"/>
      <c r="E94" s="428"/>
      <c r="F94" s="447"/>
      <c r="G94" s="524"/>
      <c r="H94" s="297" t="s">
        <v>9</v>
      </c>
      <c r="I94" s="298" t="s">
        <v>135</v>
      </c>
      <c r="J94" s="293" t="s">
        <v>10</v>
      </c>
      <c r="K94" s="168" t="s">
        <v>299</v>
      </c>
      <c r="L94" s="522"/>
      <c r="M94" s="68"/>
    </row>
    <row r="95" spans="1:13" x14ac:dyDescent="0.25">
      <c r="A95" s="516"/>
      <c r="B95" s="452"/>
      <c r="C95" s="519"/>
      <c r="D95" s="434"/>
      <c r="E95" s="428"/>
      <c r="F95" s="428"/>
      <c r="G95" s="525"/>
      <c r="H95" s="295" t="s">
        <v>11</v>
      </c>
      <c r="I95" s="296" t="s">
        <v>135</v>
      </c>
      <c r="J95" s="295" t="s">
        <v>133</v>
      </c>
      <c r="K95" s="150" t="s">
        <v>135</v>
      </c>
      <c r="L95" s="522"/>
      <c r="M95" s="68"/>
    </row>
    <row r="96" spans="1:13" ht="14.25" customHeight="1" thickBot="1" x14ac:dyDescent="0.3">
      <c r="A96" s="517"/>
      <c r="B96" s="453"/>
      <c r="C96" s="520"/>
      <c r="D96" s="435"/>
      <c r="E96" s="429"/>
      <c r="F96" s="429"/>
      <c r="G96" s="526"/>
      <c r="H96" s="299" t="s">
        <v>12</v>
      </c>
      <c r="I96" s="300" t="s">
        <v>135</v>
      </c>
      <c r="J96" s="301"/>
      <c r="K96" s="168"/>
      <c r="L96" s="523"/>
      <c r="M96" s="68"/>
    </row>
    <row r="97" spans="1:12" s="66" customFormat="1" ht="45" x14ac:dyDescent="0.25">
      <c r="A97" s="464" t="s">
        <v>197</v>
      </c>
      <c r="B97" s="451">
        <f>C97</f>
        <v>159</v>
      </c>
      <c r="C97" s="467">
        <v>159</v>
      </c>
      <c r="D97" s="470">
        <v>3</v>
      </c>
      <c r="E97" s="473" t="s">
        <v>194</v>
      </c>
      <c r="F97" s="178" t="s">
        <v>5</v>
      </c>
      <c r="G97" s="144" t="s">
        <v>198</v>
      </c>
      <c r="H97" s="145" t="s">
        <v>6</v>
      </c>
      <c r="I97" s="146" t="s">
        <v>135</v>
      </c>
      <c r="J97" s="145" t="s">
        <v>144</v>
      </c>
      <c r="K97" s="147" t="s">
        <v>135</v>
      </c>
      <c r="L97" s="455" t="s">
        <v>320</v>
      </c>
    </row>
    <row r="98" spans="1:12" s="66" customFormat="1" x14ac:dyDescent="0.25">
      <c r="A98" s="465"/>
      <c r="B98" s="452"/>
      <c r="C98" s="468"/>
      <c r="D98" s="471"/>
      <c r="E98" s="474"/>
      <c r="F98" s="458" t="s">
        <v>7</v>
      </c>
      <c r="G98" s="461">
        <v>9929290</v>
      </c>
      <c r="H98" s="148" t="s">
        <v>8</v>
      </c>
      <c r="I98" s="149" t="s">
        <v>135</v>
      </c>
      <c r="J98" s="148" t="s">
        <v>143</v>
      </c>
      <c r="K98" s="164" t="s">
        <v>135</v>
      </c>
      <c r="L98" s="456"/>
    </row>
    <row r="99" spans="1:12" s="66" customFormat="1" ht="101.25" customHeight="1" x14ac:dyDescent="0.25">
      <c r="A99" s="465"/>
      <c r="B99" s="452"/>
      <c r="C99" s="468"/>
      <c r="D99" s="471"/>
      <c r="E99" s="474"/>
      <c r="F99" s="459"/>
      <c r="G99" s="462"/>
      <c r="H99" s="165" t="s">
        <v>9</v>
      </c>
      <c r="I99" s="166" t="s">
        <v>135</v>
      </c>
      <c r="J99" s="167" t="s">
        <v>10</v>
      </c>
      <c r="K99" s="168" t="s">
        <v>319</v>
      </c>
      <c r="L99" s="456"/>
    </row>
    <row r="100" spans="1:12" s="66" customFormat="1" x14ac:dyDescent="0.25">
      <c r="A100" s="465"/>
      <c r="B100" s="452"/>
      <c r="C100" s="468"/>
      <c r="D100" s="471"/>
      <c r="E100" s="474"/>
      <c r="F100" s="459"/>
      <c r="G100" s="462"/>
      <c r="H100" s="148" t="s">
        <v>11</v>
      </c>
      <c r="I100" s="149" t="s">
        <v>135</v>
      </c>
      <c r="J100" s="148" t="s">
        <v>142</v>
      </c>
      <c r="K100" s="150" t="s">
        <v>135</v>
      </c>
      <c r="L100" s="456"/>
    </row>
    <row r="101" spans="1:12" s="66" customFormat="1" ht="15.75" thickBot="1" x14ac:dyDescent="0.3">
      <c r="A101" s="507"/>
      <c r="B101" s="453"/>
      <c r="C101" s="468"/>
      <c r="D101" s="471"/>
      <c r="E101" s="474"/>
      <c r="F101" s="459"/>
      <c r="G101" s="462"/>
      <c r="H101" s="227" t="s">
        <v>12</v>
      </c>
      <c r="I101" s="228" t="s">
        <v>135</v>
      </c>
      <c r="J101" s="227"/>
      <c r="K101" s="229"/>
      <c r="L101" s="457"/>
    </row>
    <row r="102" spans="1:12" s="66" customFormat="1" ht="45" x14ac:dyDescent="0.25">
      <c r="A102" s="464" t="s">
        <v>197</v>
      </c>
      <c r="B102" s="451">
        <f>C102</f>
        <v>1961.46</v>
      </c>
      <c r="C102" s="467">
        <v>1961.46</v>
      </c>
      <c r="D102" s="470">
        <v>1</v>
      </c>
      <c r="E102" s="473" t="s">
        <v>235</v>
      </c>
      <c r="F102" s="178" t="s">
        <v>5</v>
      </c>
      <c r="G102" s="144" t="s">
        <v>236</v>
      </c>
      <c r="H102" s="145" t="s">
        <v>6</v>
      </c>
      <c r="I102" s="146" t="s">
        <v>135</v>
      </c>
      <c r="J102" s="145" t="s">
        <v>144</v>
      </c>
      <c r="K102" s="147" t="s">
        <v>135</v>
      </c>
      <c r="L102" s="455" t="s">
        <v>305</v>
      </c>
    </row>
    <row r="103" spans="1:12" s="66" customFormat="1" x14ac:dyDescent="0.25">
      <c r="A103" s="465"/>
      <c r="B103" s="452"/>
      <c r="C103" s="468"/>
      <c r="D103" s="471"/>
      <c r="E103" s="474"/>
      <c r="F103" s="458" t="s">
        <v>7</v>
      </c>
      <c r="G103" s="461">
        <v>326445</v>
      </c>
      <c r="H103" s="148" t="s">
        <v>8</v>
      </c>
      <c r="I103" s="149" t="s">
        <v>135</v>
      </c>
      <c r="J103" s="148" t="s">
        <v>143</v>
      </c>
      <c r="K103" s="164" t="s">
        <v>135</v>
      </c>
      <c r="L103" s="456"/>
    </row>
    <row r="104" spans="1:12" s="66" customFormat="1" ht="90" customHeight="1" x14ac:dyDescent="0.25">
      <c r="A104" s="465"/>
      <c r="B104" s="452"/>
      <c r="C104" s="468"/>
      <c r="D104" s="471"/>
      <c r="E104" s="474"/>
      <c r="F104" s="459"/>
      <c r="G104" s="462"/>
      <c r="H104" s="165" t="s">
        <v>9</v>
      </c>
      <c r="I104" s="166" t="s">
        <v>135</v>
      </c>
      <c r="J104" s="167" t="s">
        <v>10</v>
      </c>
      <c r="K104" s="168" t="s">
        <v>304</v>
      </c>
      <c r="L104" s="456"/>
    </row>
    <row r="105" spans="1:12" s="66" customFormat="1" x14ac:dyDescent="0.25">
      <c r="A105" s="465"/>
      <c r="B105" s="452"/>
      <c r="C105" s="468"/>
      <c r="D105" s="471"/>
      <c r="E105" s="474"/>
      <c r="F105" s="459"/>
      <c r="G105" s="462"/>
      <c r="H105" s="148" t="s">
        <v>11</v>
      </c>
      <c r="I105" s="149" t="s">
        <v>135</v>
      </c>
      <c r="J105" s="148" t="s">
        <v>142</v>
      </c>
      <c r="K105" s="150" t="s">
        <v>135</v>
      </c>
      <c r="L105" s="456"/>
    </row>
    <row r="106" spans="1:12" s="66" customFormat="1" ht="15.75" thickBot="1" x14ac:dyDescent="0.3">
      <c r="A106" s="466"/>
      <c r="B106" s="453"/>
      <c r="C106" s="469"/>
      <c r="D106" s="472"/>
      <c r="E106" s="475"/>
      <c r="F106" s="460"/>
      <c r="G106" s="463"/>
      <c r="H106" s="152" t="s">
        <v>12</v>
      </c>
      <c r="I106" s="153" t="s">
        <v>135</v>
      </c>
      <c r="J106" s="152"/>
      <c r="K106" s="154"/>
      <c r="L106" s="457"/>
    </row>
    <row r="107" spans="1:12" s="238" customFormat="1" ht="45" x14ac:dyDescent="0.25">
      <c r="A107" s="464" t="s">
        <v>197</v>
      </c>
      <c r="B107" s="451">
        <f>C107</f>
        <v>6189.09</v>
      </c>
      <c r="C107" s="467">
        <v>6189.09</v>
      </c>
      <c r="D107" s="470">
        <v>1</v>
      </c>
      <c r="E107" s="473" t="s">
        <v>235</v>
      </c>
      <c r="F107" s="178" t="s">
        <v>5</v>
      </c>
      <c r="G107" s="144" t="s">
        <v>236</v>
      </c>
      <c r="H107" s="145" t="s">
        <v>6</v>
      </c>
      <c r="I107" s="146" t="s">
        <v>135</v>
      </c>
      <c r="J107" s="145" t="s">
        <v>144</v>
      </c>
      <c r="K107" s="147" t="s">
        <v>135</v>
      </c>
      <c r="L107" s="455" t="s">
        <v>302</v>
      </c>
    </row>
    <row r="108" spans="1:12" s="238" customFormat="1" x14ac:dyDescent="0.25">
      <c r="A108" s="465"/>
      <c r="B108" s="452"/>
      <c r="C108" s="468"/>
      <c r="D108" s="471"/>
      <c r="E108" s="474"/>
      <c r="F108" s="458" t="s">
        <v>7</v>
      </c>
      <c r="G108" s="461">
        <v>326445</v>
      </c>
      <c r="H108" s="148" t="s">
        <v>8</v>
      </c>
      <c r="I108" s="149" t="s">
        <v>135</v>
      </c>
      <c r="J108" s="148" t="s">
        <v>143</v>
      </c>
      <c r="K108" s="164" t="s">
        <v>135</v>
      </c>
      <c r="L108" s="456"/>
    </row>
    <row r="109" spans="1:12" s="238" customFormat="1" ht="102" customHeight="1" x14ac:dyDescent="0.25">
      <c r="A109" s="465"/>
      <c r="B109" s="452"/>
      <c r="C109" s="468"/>
      <c r="D109" s="471"/>
      <c r="E109" s="474"/>
      <c r="F109" s="459"/>
      <c r="G109" s="462"/>
      <c r="H109" s="165" t="s">
        <v>9</v>
      </c>
      <c r="I109" s="166" t="s">
        <v>135</v>
      </c>
      <c r="J109" s="167" t="s">
        <v>10</v>
      </c>
      <c r="K109" s="168" t="s">
        <v>301</v>
      </c>
      <c r="L109" s="456"/>
    </row>
    <row r="110" spans="1:12" s="238" customFormat="1" x14ac:dyDescent="0.25">
      <c r="A110" s="465"/>
      <c r="B110" s="452"/>
      <c r="C110" s="468"/>
      <c r="D110" s="471"/>
      <c r="E110" s="474"/>
      <c r="F110" s="459"/>
      <c r="G110" s="462"/>
      <c r="H110" s="148" t="s">
        <v>11</v>
      </c>
      <c r="I110" s="149" t="s">
        <v>135</v>
      </c>
      <c r="J110" s="148" t="s">
        <v>142</v>
      </c>
      <c r="K110" s="150" t="s">
        <v>135</v>
      </c>
      <c r="L110" s="456"/>
    </row>
    <row r="111" spans="1:12" s="238" customFormat="1" ht="15.75" thickBot="1" x14ac:dyDescent="0.3">
      <c r="A111" s="466"/>
      <c r="B111" s="453"/>
      <c r="C111" s="469"/>
      <c r="D111" s="472"/>
      <c r="E111" s="475"/>
      <c r="F111" s="460"/>
      <c r="G111" s="463"/>
      <c r="H111" s="152" t="s">
        <v>12</v>
      </c>
      <c r="I111" s="153" t="s">
        <v>135</v>
      </c>
      <c r="J111" s="152"/>
      <c r="K111" s="154"/>
      <c r="L111" s="457"/>
    </row>
    <row r="112" spans="1:12" s="66" customFormat="1" ht="45" x14ac:dyDescent="0.25">
      <c r="A112" s="464" t="s">
        <v>197</v>
      </c>
      <c r="B112" s="451">
        <f t="shared" ref="B112" si="0">C112</f>
        <v>231.4</v>
      </c>
      <c r="C112" s="467">
        <v>231.4</v>
      </c>
      <c r="D112" s="470">
        <v>1</v>
      </c>
      <c r="E112" s="473" t="s">
        <v>235</v>
      </c>
      <c r="F112" s="178" t="s">
        <v>5</v>
      </c>
      <c r="G112" s="144" t="s">
        <v>236</v>
      </c>
      <c r="H112" s="145" t="s">
        <v>6</v>
      </c>
      <c r="I112" s="146" t="s">
        <v>135</v>
      </c>
      <c r="J112" s="145" t="s">
        <v>144</v>
      </c>
      <c r="K112" s="147" t="s">
        <v>135</v>
      </c>
      <c r="L112" s="455" t="s">
        <v>310</v>
      </c>
    </row>
    <row r="113" spans="1:12" s="66" customFormat="1" x14ac:dyDescent="0.25">
      <c r="A113" s="465"/>
      <c r="B113" s="452"/>
      <c r="C113" s="468"/>
      <c r="D113" s="471"/>
      <c r="E113" s="474"/>
      <c r="F113" s="458" t="s">
        <v>7</v>
      </c>
      <c r="G113" s="461">
        <v>326445</v>
      </c>
      <c r="H113" s="148" t="s">
        <v>8</v>
      </c>
      <c r="I113" s="149" t="s">
        <v>135</v>
      </c>
      <c r="J113" s="148" t="s">
        <v>143</v>
      </c>
      <c r="K113" s="164" t="s">
        <v>135</v>
      </c>
      <c r="L113" s="456"/>
    </row>
    <row r="114" spans="1:12" s="66" customFormat="1" ht="120" customHeight="1" x14ac:dyDescent="0.25">
      <c r="A114" s="465"/>
      <c r="B114" s="452"/>
      <c r="C114" s="468"/>
      <c r="D114" s="471"/>
      <c r="E114" s="474"/>
      <c r="F114" s="459"/>
      <c r="G114" s="462"/>
      <c r="H114" s="165" t="s">
        <v>9</v>
      </c>
      <c r="I114" s="166" t="s">
        <v>135</v>
      </c>
      <c r="J114" s="167" t="s">
        <v>10</v>
      </c>
      <c r="K114" s="168" t="s">
        <v>309</v>
      </c>
      <c r="L114" s="456"/>
    </row>
    <row r="115" spans="1:12" s="66" customFormat="1" x14ac:dyDescent="0.25">
      <c r="A115" s="465"/>
      <c r="B115" s="452"/>
      <c r="C115" s="468"/>
      <c r="D115" s="471"/>
      <c r="E115" s="474"/>
      <c r="F115" s="459"/>
      <c r="G115" s="462"/>
      <c r="H115" s="148" t="s">
        <v>11</v>
      </c>
      <c r="I115" s="149" t="s">
        <v>135</v>
      </c>
      <c r="J115" s="148" t="s">
        <v>142</v>
      </c>
      <c r="K115" s="150" t="s">
        <v>135</v>
      </c>
      <c r="L115" s="456"/>
    </row>
    <row r="116" spans="1:12" s="66" customFormat="1" ht="15.75" thickBot="1" x14ac:dyDescent="0.3">
      <c r="A116" s="466"/>
      <c r="B116" s="453"/>
      <c r="C116" s="469"/>
      <c r="D116" s="472"/>
      <c r="E116" s="475"/>
      <c r="F116" s="460"/>
      <c r="G116" s="463"/>
      <c r="H116" s="152" t="s">
        <v>12</v>
      </c>
      <c r="I116" s="153" t="s">
        <v>135</v>
      </c>
      <c r="J116" s="152"/>
      <c r="K116" s="154"/>
      <c r="L116" s="457"/>
    </row>
    <row r="117" spans="1:12" s="66" customFormat="1" ht="45" customHeight="1" x14ac:dyDescent="0.25">
      <c r="A117" s="448" t="s">
        <v>197</v>
      </c>
      <c r="B117" s="451">
        <f>C117</f>
        <v>1834.01</v>
      </c>
      <c r="C117" s="467">
        <v>1834.01</v>
      </c>
      <c r="D117" s="470">
        <v>1</v>
      </c>
      <c r="E117" s="473" t="s">
        <v>239</v>
      </c>
      <c r="F117" s="178" t="s">
        <v>5</v>
      </c>
      <c r="G117" s="144" t="s">
        <v>240</v>
      </c>
      <c r="H117" s="145" t="s">
        <v>6</v>
      </c>
      <c r="I117" s="146" t="s">
        <v>135</v>
      </c>
      <c r="J117" s="145" t="s">
        <v>144</v>
      </c>
      <c r="K117" s="147" t="s">
        <v>135</v>
      </c>
      <c r="L117" s="455" t="s">
        <v>307</v>
      </c>
    </row>
    <row r="118" spans="1:12" s="66" customFormat="1" x14ac:dyDescent="0.25">
      <c r="A118" s="449"/>
      <c r="B118" s="452"/>
      <c r="C118" s="468"/>
      <c r="D118" s="471"/>
      <c r="E118" s="474"/>
      <c r="F118" s="458" t="s">
        <v>7</v>
      </c>
      <c r="G118" s="461">
        <v>3306518</v>
      </c>
      <c r="H118" s="148" t="s">
        <v>8</v>
      </c>
      <c r="I118" s="149" t="s">
        <v>135</v>
      </c>
      <c r="J118" s="148" t="s">
        <v>143</v>
      </c>
      <c r="K118" s="164" t="s">
        <v>135</v>
      </c>
      <c r="L118" s="456"/>
    </row>
    <row r="119" spans="1:12" s="66" customFormat="1" ht="87.75" customHeight="1" x14ac:dyDescent="0.25">
      <c r="A119" s="449"/>
      <c r="B119" s="452"/>
      <c r="C119" s="468"/>
      <c r="D119" s="471"/>
      <c r="E119" s="474"/>
      <c r="F119" s="459"/>
      <c r="G119" s="462"/>
      <c r="H119" s="165" t="s">
        <v>9</v>
      </c>
      <c r="I119" s="166" t="s">
        <v>135</v>
      </c>
      <c r="J119" s="167" t="s">
        <v>10</v>
      </c>
      <c r="K119" s="168" t="s">
        <v>306</v>
      </c>
      <c r="L119" s="456"/>
    </row>
    <row r="120" spans="1:12" s="66" customFormat="1" ht="23.25" customHeight="1" x14ac:dyDescent="0.25">
      <c r="A120" s="449"/>
      <c r="B120" s="452"/>
      <c r="C120" s="468"/>
      <c r="D120" s="471"/>
      <c r="E120" s="474"/>
      <c r="F120" s="459"/>
      <c r="G120" s="462"/>
      <c r="H120" s="148" t="s">
        <v>11</v>
      </c>
      <c r="I120" s="149" t="s">
        <v>135</v>
      </c>
      <c r="J120" s="148" t="s">
        <v>142</v>
      </c>
      <c r="K120" s="150" t="s">
        <v>135</v>
      </c>
      <c r="L120" s="456"/>
    </row>
    <row r="121" spans="1:12" s="66" customFormat="1" ht="22.5" customHeight="1" thickBot="1" x14ac:dyDescent="0.3">
      <c r="A121" s="449"/>
      <c r="B121" s="452"/>
      <c r="C121" s="468"/>
      <c r="D121" s="471"/>
      <c r="E121" s="474"/>
      <c r="F121" s="459"/>
      <c r="G121" s="462"/>
      <c r="H121" s="227" t="s">
        <v>12</v>
      </c>
      <c r="I121" s="228" t="s">
        <v>135</v>
      </c>
      <c r="J121" s="227"/>
      <c r="K121" s="229"/>
      <c r="L121" s="457"/>
    </row>
    <row r="122" spans="1:12" ht="45.75" customHeight="1" x14ac:dyDescent="0.25">
      <c r="A122" s="448" t="s">
        <v>323</v>
      </c>
      <c r="B122" s="451">
        <f>C122</f>
        <v>626</v>
      </c>
      <c r="C122" s="430">
        <v>626</v>
      </c>
      <c r="D122" s="433">
        <v>1</v>
      </c>
      <c r="E122" s="427" t="s">
        <v>327</v>
      </c>
      <c r="F122" s="303" t="s">
        <v>5</v>
      </c>
      <c r="G122" s="290" t="s">
        <v>325</v>
      </c>
      <c r="H122" s="291" t="s">
        <v>6</v>
      </c>
      <c r="I122" s="304" t="s">
        <v>135</v>
      </c>
      <c r="J122" s="291" t="s">
        <v>144</v>
      </c>
      <c r="K122" s="147" t="s">
        <v>135</v>
      </c>
      <c r="L122" s="437" t="s">
        <v>326</v>
      </c>
    </row>
    <row r="123" spans="1:12" ht="36.75" customHeight="1" x14ac:dyDescent="0.25">
      <c r="A123" s="449"/>
      <c r="B123" s="452"/>
      <c r="C123" s="431"/>
      <c r="D123" s="434"/>
      <c r="E123" s="428"/>
      <c r="F123" s="440" t="s">
        <v>7</v>
      </c>
      <c r="G123" s="443">
        <v>24405752</v>
      </c>
      <c r="H123" s="295" t="s">
        <v>8</v>
      </c>
      <c r="I123" s="294" t="s">
        <v>135</v>
      </c>
      <c r="J123" s="295" t="s">
        <v>143</v>
      </c>
      <c r="K123" s="164" t="s">
        <v>135</v>
      </c>
      <c r="L123" s="438"/>
    </row>
    <row r="124" spans="1:12" ht="94.5" customHeight="1" x14ac:dyDescent="0.25">
      <c r="A124" s="449"/>
      <c r="B124" s="452"/>
      <c r="C124" s="431"/>
      <c r="D124" s="434"/>
      <c r="E124" s="428"/>
      <c r="F124" s="441"/>
      <c r="G124" s="444"/>
      <c r="H124" s="306" t="s">
        <v>9</v>
      </c>
      <c r="I124" s="307" t="s">
        <v>135</v>
      </c>
      <c r="J124" s="308" t="s">
        <v>10</v>
      </c>
      <c r="K124" s="168" t="s">
        <v>324</v>
      </c>
      <c r="L124" s="438"/>
    </row>
    <row r="125" spans="1:12" x14ac:dyDescent="0.25">
      <c r="A125" s="449"/>
      <c r="B125" s="452"/>
      <c r="C125" s="431"/>
      <c r="D125" s="434"/>
      <c r="E125" s="428"/>
      <c r="F125" s="441"/>
      <c r="G125" s="444"/>
      <c r="H125" s="295" t="s">
        <v>11</v>
      </c>
      <c r="I125" s="294" t="s">
        <v>135</v>
      </c>
      <c r="J125" s="295" t="s">
        <v>142</v>
      </c>
      <c r="K125" s="150" t="s">
        <v>135</v>
      </c>
      <c r="L125" s="438"/>
    </row>
    <row r="126" spans="1:12" ht="15.75" thickBot="1" x14ac:dyDescent="0.3">
      <c r="A126" s="449"/>
      <c r="B126" s="452"/>
      <c r="C126" s="431"/>
      <c r="D126" s="434"/>
      <c r="E126" s="428"/>
      <c r="F126" s="441"/>
      <c r="G126" s="444"/>
      <c r="H126" s="320" t="s">
        <v>12</v>
      </c>
      <c r="I126" s="321" t="s">
        <v>135</v>
      </c>
      <c r="J126" s="320"/>
      <c r="K126" s="229"/>
      <c r="L126" s="439"/>
    </row>
    <row r="127" spans="1:12" ht="30" customHeight="1" x14ac:dyDescent="0.25">
      <c r="A127" s="448" t="s">
        <v>323</v>
      </c>
      <c r="B127" s="451">
        <f>+C127+C129</f>
        <v>778</v>
      </c>
      <c r="C127" s="430">
        <v>778</v>
      </c>
      <c r="D127" s="433">
        <v>1</v>
      </c>
      <c r="E127" s="427" t="s">
        <v>327</v>
      </c>
      <c r="F127" s="303" t="s">
        <v>5</v>
      </c>
      <c r="G127" s="290" t="s">
        <v>328</v>
      </c>
      <c r="H127" s="291" t="s">
        <v>6</v>
      </c>
      <c r="I127" s="304" t="s">
        <v>135</v>
      </c>
      <c r="J127" s="291" t="s">
        <v>144</v>
      </c>
      <c r="K127" s="147" t="s">
        <v>135</v>
      </c>
      <c r="L127" s="437" t="s">
        <v>329</v>
      </c>
    </row>
    <row r="128" spans="1:12" ht="36.75" customHeight="1" x14ac:dyDescent="0.25">
      <c r="A128" s="449"/>
      <c r="B128" s="452"/>
      <c r="C128" s="431"/>
      <c r="D128" s="434"/>
      <c r="E128" s="428"/>
      <c r="F128" s="440" t="s">
        <v>7</v>
      </c>
      <c r="G128" s="443">
        <v>60521694</v>
      </c>
      <c r="H128" s="295" t="s">
        <v>8</v>
      </c>
      <c r="I128" s="294" t="s">
        <v>135</v>
      </c>
      <c r="J128" s="295" t="s">
        <v>143</v>
      </c>
      <c r="K128" s="164" t="s">
        <v>135</v>
      </c>
      <c r="L128" s="438"/>
    </row>
    <row r="129" spans="1:12" ht="82.5" customHeight="1" x14ac:dyDescent="0.25">
      <c r="A129" s="449"/>
      <c r="B129" s="452"/>
      <c r="C129" s="431"/>
      <c r="D129" s="434"/>
      <c r="E129" s="428"/>
      <c r="F129" s="441"/>
      <c r="G129" s="444"/>
      <c r="H129" s="306" t="s">
        <v>9</v>
      </c>
      <c r="I129" s="307" t="s">
        <v>135</v>
      </c>
      <c r="J129" s="308" t="s">
        <v>10</v>
      </c>
      <c r="K129" s="168" t="s">
        <v>324</v>
      </c>
      <c r="L129" s="438"/>
    </row>
    <row r="130" spans="1:12" x14ac:dyDescent="0.25">
      <c r="A130" s="449"/>
      <c r="B130" s="452"/>
      <c r="C130" s="431"/>
      <c r="D130" s="434"/>
      <c r="E130" s="428"/>
      <c r="F130" s="441"/>
      <c r="G130" s="444"/>
      <c r="H130" s="295" t="s">
        <v>11</v>
      </c>
      <c r="I130" s="294" t="s">
        <v>135</v>
      </c>
      <c r="J130" s="295" t="s">
        <v>142</v>
      </c>
      <c r="K130" s="150" t="s">
        <v>135</v>
      </c>
      <c r="L130" s="438"/>
    </row>
    <row r="131" spans="1:12" ht="15.75" thickBot="1" x14ac:dyDescent="0.3">
      <c r="A131" s="450"/>
      <c r="B131" s="453"/>
      <c r="C131" s="432"/>
      <c r="D131" s="435"/>
      <c r="E131" s="429"/>
      <c r="F131" s="442"/>
      <c r="G131" s="445"/>
      <c r="H131" s="301" t="s">
        <v>12</v>
      </c>
      <c r="I131" s="311" t="s">
        <v>135</v>
      </c>
      <c r="J131" s="301"/>
      <c r="K131" s="154"/>
      <c r="L131" s="439"/>
    </row>
    <row r="132" spans="1:12" ht="30" customHeight="1" x14ac:dyDescent="0.25">
      <c r="A132" s="448" t="s">
        <v>323</v>
      </c>
      <c r="B132" s="451">
        <f>+C132+C134</f>
        <v>2000</v>
      </c>
      <c r="C132" s="430">
        <v>2000</v>
      </c>
      <c r="D132" s="433">
        <v>1</v>
      </c>
      <c r="E132" s="427" t="s">
        <v>322</v>
      </c>
      <c r="F132" s="303" t="s">
        <v>5</v>
      </c>
      <c r="G132" s="290" t="s">
        <v>331</v>
      </c>
      <c r="H132" s="291" t="s">
        <v>6</v>
      </c>
      <c r="I132" s="304" t="s">
        <v>135</v>
      </c>
      <c r="J132" s="291" t="s">
        <v>144</v>
      </c>
      <c r="K132" s="147" t="s">
        <v>135</v>
      </c>
      <c r="L132" s="437" t="s">
        <v>332</v>
      </c>
    </row>
    <row r="133" spans="1:12" ht="36.75" customHeight="1" x14ac:dyDescent="0.25">
      <c r="A133" s="449"/>
      <c r="B133" s="452"/>
      <c r="C133" s="431"/>
      <c r="D133" s="434"/>
      <c r="E133" s="428"/>
      <c r="F133" s="440" t="s">
        <v>7</v>
      </c>
      <c r="G133" s="443">
        <v>55387071</v>
      </c>
      <c r="H133" s="295" t="s">
        <v>8</v>
      </c>
      <c r="I133" s="294" t="s">
        <v>135</v>
      </c>
      <c r="J133" s="295" t="s">
        <v>143</v>
      </c>
      <c r="K133" s="164" t="s">
        <v>135</v>
      </c>
      <c r="L133" s="438"/>
    </row>
    <row r="134" spans="1:12" ht="84" customHeight="1" x14ac:dyDescent="0.25">
      <c r="A134" s="449"/>
      <c r="B134" s="452"/>
      <c r="C134" s="431"/>
      <c r="D134" s="434"/>
      <c r="E134" s="428"/>
      <c r="F134" s="441"/>
      <c r="G134" s="444"/>
      <c r="H134" s="306" t="s">
        <v>9</v>
      </c>
      <c r="I134" s="307" t="s">
        <v>135</v>
      </c>
      <c r="J134" s="308" t="s">
        <v>10</v>
      </c>
      <c r="K134" s="168" t="s">
        <v>330</v>
      </c>
      <c r="L134" s="438"/>
    </row>
    <row r="135" spans="1:12" x14ac:dyDescent="0.25">
      <c r="A135" s="449"/>
      <c r="B135" s="452"/>
      <c r="C135" s="431"/>
      <c r="D135" s="434"/>
      <c r="E135" s="428"/>
      <c r="F135" s="441"/>
      <c r="G135" s="444"/>
      <c r="H135" s="295" t="s">
        <v>11</v>
      </c>
      <c r="I135" s="294" t="s">
        <v>135</v>
      </c>
      <c r="J135" s="295" t="s">
        <v>142</v>
      </c>
      <c r="K135" s="150" t="s">
        <v>135</v>
      </c>
      <c r="L135" s="438"/>
    </row>
    <row r="136" spans="1:12" ht="15.75" thickBot="1" x14ac:dyDescent="0.3">
      <c r="A136" s="450"/>
      <c r="B136" s="453"/>
      <c r="C136" s="432"/>
      <c r="D136" s="435"/>
      <c r="E136" s="429"/>
      <c r="F136" s="442"/>
      <c r="G136" s="445"/>
      <c r="H136" s="301" t="s">
        <v>12</v>
      </c>
      <c r="I136" s="311" t="s">
        <v>135</v>
      </c>
      <c r="J136" s="301"/>
      <c r="K136" s="154"/>
      <c r="L136" s="439"/>
    </row>
    <row r="137" spans="1:12" ht="30" customHeight="1" x14ac:dyDescent="0.25">
      <c r="A137" s="449" t="s">
        <v>323</v>
      </c>
      <c r="B137" s="452">
        <f>+C137+C139</f>
        <v>2000</v>
      </c>
      <c r="C137" s="431">
        <v>2000</v>
      </c>
      <c r="D137" s="434">
        <v>1</v>
      </c>
      <c r="E137" s="428" t="s">
        <v>322</v>
      </c>
      <c r="F137" s="322" t="s">
        <v>5</v>
      </c>
      <c r="G137" s="323" t="s">
        <v>334</v>
      </c>
      <c r="H137" s="324" t="s">
        <v>6</v>
      </c>
      <c r="I137" s="300" t="s">
        <v>135</v>
      </c>
      <c r="J137" s="324" t="s">
        <v>144</v>
      </c>
      <c r="K137" s="325" t="s">
        <v>135</v>
      </c>
      <c r="L137" s="437" t="s">
        <v>335</v>
      </c>
    </row>
    <row r="138" spans="1:12" ht="36.75" customHeight="1" x14ac:dyDescent="0.25">
      <c r="A138" s="449"/>
      <c r="B138" s="452"/>
      <c r="C138" s="431"/>
      <c r="D138" s="434"/>
      <c r="E138" s="428"/>
      <c r="F138" s="440" t="s">
        <v>7</v>
      </c>
      <c r="G138" s="443">
        <v>49543172</v>
      </c>
      <c r="H138" s="295" t="s">
        <v>8</v>
      </c>
      <c r="I138" s="294" t="s">
        <v>135</v>
      </c>
      <c r="J138" s="295" t="s">
        <v>143</v>
      </c>
      <c r="K138" s="164" t="s">
        <v>135</v>
      </c>
      <c r="L138" s="438"/>
    </row>
    <row r="139" spans="1:12" ht="102.75" customHeight="1" x14ac:dyDescent="0.25">
      <c r="A139" s="449"/>
      <c r="B139" s="452"/>
      <c r="C139" s="431"/>
      <c r="D139" s="434"/>
      <c r="E139" s="428"/>
      <c r="F139" s="441"/>
      <c r="G139" s="444"/>
      <c r="H139" s="306" t="s">
        <v>9</v>
      </c>
      <c r="I139" s="307" t="s">
        <v>135</v>
      </c>
      <c r="J139" s="308" t="s">
        <v>10</v>
      </c>
      <c r="K139" s="168" t="s">
        <v>333</v>
      </c>
      <c r="L139" s="438"/>
    </row>
    <row r="140" spans="1:12" x14ac:dyDescent="0.25">
      <c r="A140" s="449"/>
      <c r="B140" s="452"/>
      <c r="C140" s="431"/>
      <c r="D140" s="434"/>
      <c r="E140" s="428"/>
      <c r="F140" s="441"/>
      <c r="G140" s="444"/>
      <c r="H140" s="295" t="s">
        <v>11</v>
      </c>
      <c r="I140" s="294" t="s">
        <v>135</v>
      </c>
      <c r="J140" s="295" t="s">
        <v>142</v>
      </c>
      <c r="K140" s="150" t="s">
        <v>135</v>
      </c>
      <c r="L140" s="438"/>
    </row>
    <row r="141" spans="1:12" ht="15.75" thickBot="1" x14ac:dyDescent="0.3">
      <c r="A141" s="449"/>
      <c r="B141" s="454"/>
      <c r="C141" s="432"/>
      <c r="D141" s="435"/>
      <c r="E141" s="429"/>
      <c r="F141" s="442"/>
      <c r="G141" s="445"/>
      <c r="H141" s="301" t="s">
        <v>12</v>
      </c>
      <c r="I141" s="311" t="s">
        <v>135</v>
      </c>
      <c r="J141" s="301"/>
      <c r="K141" s="154"/>
      <c r="L141" s="439"/>
    </row>
    <row r="142" spans="1:12" ht="30" customHeight="1" x14ac:dyDescent="0.25">
      <c r="A142" s="448" t="s">
        <v>323</v>
      </c>
      <c r="B142" s="452">
        <f>+C142+C144</f>
        <v>2000</v>
      </c>
      <c r="C142" s="430">
        <v>2000</v>
      </c>
      <c r="D142" s="433">
        <v>1</v>
      </c>
      <c r="E142" s="427" t="s">
        <v>322</v>
      </c>
      <c r="F142" s="303" t="s">
        <v>5</v>
      </c>
      <c r="G142" s="290" t="s">
        <v>337</v>
      </c>
      <c r="H142" s="291" t="s">
        <v>6</v>
      </c>
      <c r="I142" s="304" t="s">
        <v>135</v>
      </c>
      <c r="J142" s="291" t="s">
        <v>144</v>
      </c>
      <c r="K142" s="147" t="s">
        <v>135</v>
      </c>
      <c r="L142" s="437" t="s">
        <v>338</v>
      </c>
    </row>
    <row r="143" spans="1:12" ht="36.75" customHeight="1" x14ac:dyDescent="0.25">
      <c r="A143" s="449"/>
      <c r="B143" s="452"/>
      <c r="C143" s="431"/>
      <c r="D143" s="434"/>
      <c r="E143" s="428"/>
      <c r="F143" s="440" t="s">
        <v>7</v>
      </c>
      <c r="G143" s="443">
        <v>12756776</v>
      </c>
      <c r="H143" s="295" t="s">
        <v>8</v>
      </c>
      <c r="I143" s="294" t="s">
        <v>135</v>
      </c>
      <c r="J143" s="295" t="s">
        <v>143</v>
      </c>
      <c r="K143" s="164" t="s">
        <v>135</v>
      </c>
      <c r="L143" s="438"/>
    </row>
    <row r="144" spans="1:12" ht="95.25" customHeight="1" x14ac:dyDescent="0.25">
      <c r="A144" s="449"/>
      <c r="B144" s="452"/>
      <c r="C144" s="431"/>
      <c r="D144" s="434"/>
      <c r="E144" s="428"/>
      <c r="F144" s="441"/>
      <c r="G144" s="444"/>
      <c r="H144" s="306" t="s">
        <v>9</v>
      </c>
      <c r="I144" s="307" t="s">
        <v>135</v>
      </c>
      <c r="J144" s="308" t="s">
        <v>10</v>
      </c>
      <c r="K144" s="168" t="s">
        <v>336</v>
      </c>
      <c r="L144" s="438"/>
    </row>
    <row r="145" spans="1:12" x14ac:dyDescent="0.25">
      <c r="A145" s="449"/>
      <c r="B145" s="452"/>
      <c r="C145" s="431"/>
      <c r="D145" s="434"/>
      <c r="E145" s="428"/>
      <c r="F145" s="441"/>
      <c r="G145" s="444"/>
      <c r="H145" s="295" t="s">
        <v>11</v>
      </c>
      <c r="I145" s="294" t="s">
        <v>135</v>
      </c>
      <c r="J145" s="295" t="s">
        <v>142</v>
      </c>
      <c r="K145" s="150" t="s">
        <v>135</v>
      </c>
      <c r="L145" s="438"/>
    </row>
    <row r="146" spans="1:12" ht="15.75" thickBot="1" x14ac:dyDescent="0.3">
      <c r="A146" s="449"/>
      <c r="B146" s="454"/>
      <c r="C146" s="432"/>
      <c r="D146" s="435"/>
      <c r="E146" s="429"/>
      <c r="F146" s="442"/>
      <c r="G146" s="445"/>
      <c r="H146" s="301" t="s">
        <v>12</v>
      </c>
      <c r="I146" s="311" t="s">
        <v>135</v>
      </c>
      <c r="J146" s="301"/>
      <c r="K146" s="154"/>
      <c r="L146" s="439"/>
    </row>
    <row r="147" spans="1:12" ht="30" customHeight="1" x14ac:dyDescent="0.25">
      <c r="A147" s="448" t="s">
        <v>323</v>
      </c>
      <c r="B147" s="452">
        <f>+C147+C149</f>
        <v>2600</v>
      </c>
      <c r="C147" s="430">
        <v>2600</v>
      </c>
      <c r="D147" s="433">
        <v>1</v>
      </c>
      <c r="E147" s="427" t="s">
        <v>322</v>
      </c>
      <c r="F147" s="303" t="s">
        <v>5</v>
      </c>
      <c r="G147" s="290" t="s">
        <v>340</v>
      </c>
      <c r="H147" s="291" t="s">
        <v>6</v>
      </c>
      <c r="I147" s="304" t="s">
        <v>135</v>
      </c>
      <c r="J147" s="291" t="s">
        <v>144</v>
      </c>
      <c r="K147" s="147" t="s">
        <v>135</v>
      </c>
      <c r="L147" s="437" t="s">
        <v>341</v>
      </c>
    </row>
    <row r="148" spans="1:12" ht="36.75" customHeight="1" x14ac:dyDescent="0.25">
      <c r="A148" s="449"/>
      <c r="B148" s="452"/>
      <c r="C148" s="431"/>
      <c r="D148" s="434"/>
      <c r="E148" s="428"/>
      <c r="F148" s="440" t="s">
        <v>7</v>
      </c>
      <c r="G148" s="443">
        <v>26668149</v>
      </c>
      <c r="H148" s="295" t="s">
        <v>8</v>
      </c>
      <c r="I148" s="294" t="s">
        <v>135</v>
      </c>
      <c r="J148" s="295" t="s">
        <v>143</v>
      </c>
      <c r="K148" s="164" t="s">
        <v>135</v>
      </c>
      <c r="L148" s="438"/>
    </row>
    <row r="149" spans="1:12" ht="97.5" customHeight="1" x14ac:dyDescent="0.25">
      <c r="A149" s="449"/>
      <c r="B149" s="452"/>
      <c r="C149" s="431"/>
      <c r="D149" s="434"/>
      <c r="E149" s="428"/>
      <c r="F149" s="441"/>
      <c r="G149" s="444"/>
      <c r="H149" s="306" t="s">
        <v>9</v>
      </c>
      <c r="I149" s="307" t="s">
        <v>135</v>
      </c>
      <c r="J149" s="308" t="s">
        <v>10</v>
      </c>
      <c r="K149" s="168" t="s">
        <v>339</v>
      </c>
      <c r="L149" s="438"/>
    </row>
    <row r="150" spans="1:12" x14ac:dyDescent="0.25">
      <c r="A150" s="449"/>
      <c r="B150" s="452"/>
      <c r="C150" s="431"/>
      <c r="D150" s="434"/>
      <c r="E150" s="428"/>
      <c r="F150" s="441"/>
      <c r="G150" s="444"/>
      <c r="H150" s="295" t="s">
        <v>11</v>
      </c>
      <c r="I150" s="294" t="s">
        <v>135</v>
      </c>
      <c r="J150" s="295" t="s">
        <v>142</v>
      </c>
      <c r="K150" s="150" t="s">
        <v>135</v>
      </c>
      <c r="L150" s="438"/>
    </row>
    <row r="151" spans="1:12" ht="15.75" thickBot="1" x14ac:dyDescent="0.3">
      <c r="A151" s="449"/>
      <c r="B151" s="452"/>
      <c r="C151" s="431"/>
      <c r="D151" s="434"/>
      <c r="E151" s="428"/>
      <c r="F151" s="441"/>
      <c r="G151" s="444"/>
      <c r="H151" s="320" t="s">
        <v>12</v>
      </c>
      <c r="I151" s="321" t="s">
        <v>135</v>
      </c>
      <c r="J151" s="320"/>
      <c r="K151" s="229"/>
      <c r="L151" s="439"/>
    </row>
    <row r="152" spans="1:12" ht="30" customHeight="1" x14ac:dyDescent="0.25">
      <c r="A152" s="448" t="s">
        <v>323</v>
      </c>
      <c r="B152" s="451">
        <f>+C152+C154</f>
        <v>3800</v>
      </c>
      <c r="C152" s="430">
        <v>3800</v>
      </c>
      <c r="D152" s="433">
        <v>1</v>
      </c>
      <c r="E152" s="427" t="s">
        <v>322</v>
      </c>
      <c r="F152" s="303" t="s">
        <v>5</v>
      </c>
      <c r="G152" s="290" t="s">
        <v>343</v>
      </c>
      <c r="H152" s="291" t="s">
        <v>6</v>
      </c>
      <c r="I152" s="304" t="s">
        <v>135</v>
      </c>
      <c r="J152" s="291" t="s">
        <v>144</v>
      </c>
      <c r="K152" s="147" t="s">
        <v>135</v>
      </c>
      <c r="L152" s="437" t="s">
        <v>344</v>
      </c>
    </row>
    <row r="153" spans="1:12" ht="36.75" customHeight="1" x14ac:dyDescent="0.25">
      <c r="A153" s="449"/>
      <c r="B153" s="452"/>
      <c r="C153" s="431"/>
      <c r="D153" s="434"/>
      <c r="E153" s="428"/>
      <c r="F153" s="440" t="s">
        <v>7</v>
      </c>
      <c r="G153" s="443">
        <v>19571860</v>
      </c>
      <c r="H153" s="295" t="s">
        <v>8</v>
      </c>
      <c r="I153" s="294" t="s">
        <v>135</v>
      </c>
      <c r="J153" s="295" t="s">
        <v>143</v>
      </c>
      <c r="K153" s="164" t="s">
        <v>135</v>
      </c>
      <c r="L153" s="438"/>
    </row>
    <row r="154" spans="1:12" ht="88.5" customHeight="1" x14ac:dyDescent="0.25">
      <c r="A154" s="449"/>
      <c r="B154" s="452"/>
      <c r="C154" s="431"/>
      <c r="D154" s="434"/>
      <c r="E154" s="428"/>
      <c r="F154" s="441"/>
      <c r="G154" s="444"/>
      <c r="H154" s="306" t="s">
        <v>9</v>
      </c>
      <c r="I154" s="307" t="s">
        <v>135</v>
      </c>
      <c r="J154" s="308" t="s">
        <v>10</v>
      </c>
      <c r="K154" s="168" t="s">
        <v>342</v>
      </c>
      <c r="L154" s="438"/>
    </row>
    <row r="155" spans="1:12" x14ac:dyDescent="0.25">
      <c r="A155" s="449"/>
      <c r="B155" s="452"/>
      <c r="C155" s="431"/>
      <c r="D155" s="434"/>
      <c r="E155" s="428"/>
      <c r="F155" s="441"/>
      <c r="G155" s="444"/>
      <c r="H155" s="295" t="s">
        <v>11</v>
      </c>
      <c r="I155" s="294" t="s">
        <v>135</v>
      </c>
      <c r="J155" s="295" t="s">
        <v>142</v>
      </c>
      <c r="K155" s="150" t="s">
        <v>135</v>
      </c>
      <c r="L155" s="438"/>
    </row>
    <row r="156" spans="1:12" ht="15.75" thickBot="1" x14ac:dyDescent="0.3">
      <c r="A156" s="450"/>
      <c r="B156" s="453"/>
      <c r="C156" s="432"/>
      <c r="D156" s="435"/>
      <c r="E156" s="429"/>
      <c r="F156" s="442"/>
      <c r="G156" s="445"/>
      <c r="H156" s="301" t="s">
        <v>12</v>
      </c>
      <c r="I156" s="311" t="s">
        <v>135</v>
      </c>
      <c r="J156" s="301"/>
      <c r="K156" s="154"/>
      <c r="L156" s="439"/>
    </row>
    <row r="157" spans="1:12" ht="30" customHeight="1" x14ac:dyDescent="0.25">
      <c r="A157" s="448" t="s">
        <v>323</v>
      </c>
      <c r="B157" s="451">
        <f>+C157+C159</f>
        <v>25765.200000000001</v>
      </c>
      <c r="C157" s="430">
        <v>25765.200000000001</v>
      </c>
      <c r="D157" s="433">
        <v>1</v>
      </c>
      <c r="E157" s="427" t="s">
        <v>322</v>
      </c>
      <c r="F157" s="303" t="s">
        <v>5</v>
      </c>
      <c r="G157" s="290" t="s">
        <v>346</v>
      </c>
      <c r="H157" s="291" t="s">
        <v>6</v>
      </c>
      <c r="I157" s="304" t="s">
        <v>135</v>
      </c>
      <c r="J157" s="291" t="s">
        <v>144</v>
      </c>
      <c r="K157" s="147" t="s">
        <v>135</v>
      </c>
      <c r="L157" s="437" t="s">
        <v>347</v>
      </c>
    </row>
    <row r="158" spans="1:12" ht="36.75" customHeight="1" x14ac:dyDescent="0.25">
      <c r="A158" s="449"/>
      <c r="B158" s="452"/>
      <c r="C158" s="431"/>
      <c r="D158" s="434"/>
      <c r="E158" s="428"/>
      <c r="F158" s="440" t="s">
        <v>7</v>
      </c>
      <c r="G158" s="443">
        <v>44262868</v>
      </c>
      <c r="H158" s="295" t="s">
        <v>8</v>
      </c>
      <c r="I158" s="294" t="s">
        <v>135</v>
      </c>
      <c r="J158" s="295" t="s">
        <v>143</v>
      </c>
      <c r="K158" s="164" t="s">
        <v>135</v>
      </c>
      <c r="L158" s="438"/>
    </row>
    <row r="159" spans="1:12" ht="86.25" customHeight="1" x14ac:dyDescent="0.25">
      <c r="A159" s="449"/>
      <c r="B159" s="452"/>
      <c r="C159" s="431"/>
      <c r="D159" s="434"/>
      <c r="E159" s="428"/>
      <c r="F159" s="441"/>
      <c r="G159" s="444"/>
      <c r="H159" s="306" t="s">
        <v>9</v>
      </c>
      <c r="I159" s="307" t="s">
        <v>135</v>
      </c>
      <c r="J159" s="308" t="s">
        <v>10</v>
      </c>
      <c r="K159" s="168" t="s">
        <v>345</v>
      </c>
      <c r="L159" s="438"/>
    </row>
    <row r="160" spans="1:12" x14ac:dyDescent="0.25">
      <c r="A160" s="449"/>
      <c r="B160" s="452"/>
      <c r="C160" s="431"/>
      <c r="D160" s="434"/>
      <c r="E160" s="428"/>
      <c r="F160" s="441"/>
      <c r="G160" s="444"/>
      <c r="H160" s="295" t="s">
        <v>11</v>
      </c>
      <c r="I160" s="294" t="s">
        <v>135</v>
      </c>
      <c r="J160" s="295" t="s">
        <v>142</v>
      </c>
      <c r="K160" s="150" t="s">
        <v>135</v>
      </c>
      <c r="L160" s="438"/>
    </row>
    <row r="161" spans="1:12" ht="15.75" thickBot="1" x14ac:dyDescent="0.3">
      <c r="A161" s="450"/>
      <c r="B161" s="453"/>
      <c r="C161" s="432"/>
      <c r="D161" s="435"/>
      <c r="E161" s="429"/>
      <c r="F161" s="442"/>
      <c r="G161" s="445"/>
      <c r="H161" s="301" t="s">
        <v>12</v>
      </c>
      <c r="I161" s="311" t="s">
        <v>135</v>
      </c>
      <c r="J161" s="301"/>
      <c r="K161" s="154"/>
      <c r="L161" s="439"/>
    </row>
    <row r="162" spans="1:12" ht="30" customHeight="1" x14ac:dyDescent="0.25">
      <c r="A162" s="448" t="s">
        <v>323</v>
      </c>
      <c r="B162" s="451">
        <f>+C162+C164</f>
        <v>1400</v>
      </c>
      <c r="C162" s="430">
        <v>1400</v>
      </c>
      <c r="D162" s="433">
        <v>1</v>
      </c>
      <c r="E162" s="427" t="s">
        <v>322</v>
      </c>
      <c r="F162" s="303" t="s">
        <v>5</v>
      </c>
      <c r="G162" s="290" t="s">
        <v>349</v>
      </c>
      <c r="H162" s="291" t="s">
        <v>6</v>
      </c>
      <c r="I162" s="304" t="s">
        <v>135</v>
      </c>
      <c r="J162" s="291" t="s">
        <v>144</v>
      </c>
      <c r="K162" s="147" t="s">
        <v>135</v>
      </c>
      <c r="L162" s="437" t="s">
        <v>350</v>
      </c>
    </row>
    <row r="163" spans="1:12" ht="36.75" customHeight="1" x14ac:dyDescent="0.25">
      <c r="A163" s="449"/>
      <c r="B163" s="452"/>
      <c r="C163" s="431"/>
      <c r="D163" s="434"/>
      <c r="E163" s="428"/>
      <c r="F163" s="440" t="s">
        <v>7</v>
      </c>
      <c r="G163" s="443">
        <v>42347157</v>
      </c>
      <c r="H163" s="295" t="s">
        <v>8</v>
      </c>
      <c r="I163" s="294" t="s">
        <v>135</v>
      </c>
      <c r="J163" s="295" t="s">
        <v>143</v>
      </c>
      <c r="K163" s="164" t="s">
        <v>135</v>
      </c>
      <c r="L163" s="438"/>
    </row>
    <row r="164" spans="1:12" ht="90" customHeight="1" x14ac:dyDescent="0.25">
      <c r="A164" s="449"/>
      <c r="B164" s="452"/>
      <c r="C164" s="431"/>
      <c r="D164" s="434"/>
      <c r="E164" s="428"/>
      <c r="F164" s="441"/>
      <c r="G164" s="444"/>
      <c r="H164" s="306" t="s">
        <v>9</v>
      </c>
      <c r="I164" s="307" t="s">
        <v>135</v>
      </c>
      <c r="J164" s="308" t="s">
        <v>10</v>
      </c>
      <c r="K164" s="168" t="s">
        <v>348</v>
      </c>
      <c r="L164" s="438"/>
    </row>
    <row r="165" spans="1:12" x14ac:dyDescent="0.25">
      <c r="A165" s="449"/>
      <c r="B165" s="452"/>
      <c r="C165" s="431"/>
      <c r="D165" s="434"/>
      <c r="E165" s="428"/>
      <c r="F165" s="441"/>
      <c r="G165" s="444"/>
      <c r="H165" s="295" t="s">
        <v>11</v>
      </c>
      <c r="I165" s="294" t="s">
        <v>135</v>
      </c>
      <c r="J165" s="295" t="s">
        <v>142</v>
      </c>
      <c r="K165" s="150" t="s">
        <v>135</v>
      </c>
      <c r="L165" s="438"/>
    </row>
    <row r="166" spans="1:12" ht="15.75" thickBot="1" x14ac:dyDescent="0.3">
      <c r="A166" s="450"/>
      <c r="B166" s="453"/>
      <c r="C166" s="432"/>
      <c r="D166" s="435"/>
      <c r="E166" s="429"/>
      <c r="F166" s="442"/>
      <c r="G166" s="445"/>
      <c r="H166" s="301" t="s">
        <v>12</v>
      </c>
      <c r="I166" s="311" t="s">
        <v>135</v>
      </c>
      <c r="J166" s="301"/>
      <c r="K166" s="154"/>
      <c r="L166" s="439"/>
    </row>
    <row r="167" spans="1:12" ht="30" x14ac:dyDescent="0.25">
      <c r="A167" s="448" t="s">
        <v>323</v>
      </c>
      <c r="B167" s="451">
        <f>+C167+C169</f>
        <v>19411.66</v>
      </c>
      <c r="C167" s="430">
        <v>15059.58</v>
      </c>
      <c r="D167" s="433">
        <v>1</v>
      </c>
      <c r="E167" s="427" t="s">
        <v>321</v>
      </c>
      <c r="F167" s="303" t="s">
        <v>5</v>
      </c>
      <c r="G167" s="290" t="s">
        <v>352</v>
      </c>
      <c r="H167" s="291" t="s">
        <v>6</v>
      </c>
      <c r="I167" s="304" t="s">
        <v>135</v>
      </c>
      <c r="J167" s="291" t="s">
        <v>144</v>
      </c>
      <c r="K167" s="147" t="s">
        <v>135</v>
      </c>
      <c r="L167" s="437" t="s">
        <v>353</v>
      </c>
    </row>
    <row r="168" spans="1:12" ht="36.75" customHeight="1" x14ac:dyDescent="0.25">
      <c r="A168" s="449"/>
      <c r="B168" s="452"/>
      <c r="C168" s="436"/>
      <c r="D168" s="434"/>
      <c r="E168" s="436"/>
      <c r="F168" s="440" t="s">
        <v>7</v>
      </c>
      <c r="G168" s="443">
        <v>78174163</v>
      </c>
      <c r="H168" s="295" t="s">
        <v>8</v>
      </c>
      <c r="I168" s="294" t="s">
        <v>135</v>
      </c>
      <c r="J168" s="295" t="s">
        <v>143</v>
      </c>
      <c r="K168" s="164" t="s">
        <v>135</v>
      </c>
      <c r="L168" s="438"/>
    </row>
    <row r="169" spans="1:12" ht="85.5" customHeight="1" x14ac:dyDescent="0.25">
      <c r="A169" s="449"/>
      <c r="B169" s="452"/>
      <c r="C169" s="446">
        <v>4352.08</v>
      </c>
      <c r="D169" s="434"/>
      <c r="E169" s="447" t="s">
        <v>322</v>
      </c>
      <c r="F169" s="441"/>
      <c r="G169" s="444"/>
      <c r="H169" s="306" t="s">
        <v>9</v>
      </c>
      <c r="I169" s="307" t="s">
        <v>135</v>
      </c>
      <c r="J169" s="308" t="s">
        <v>10</v>
      </c>
      <c r="K169" s="168" t="s">
        <v>351</v>
      </c>
      <c r="L169" s="438"/>
    </row>
    <row r="170" spans="1:12" x14ac:dyDescent="0.25">
      <c r="A170" s="449"/>
      <c r="B170" s="452"/>
      <c r="C170" s="428"/>
      <c r="D170" s="434"/>
      <c r="E170" s="428"/>
      <c r="F170" s="441"/>
      <c r="G170" s="444"/>
      <c r="H170" s="295" t="s">
        <v>11</v>
      </c>
      <c r="I170" s="294" t="s">
        <v>135</v>
      </c>
      <c r="J170" s="295" t="s">
        <v>142</v>
      </c>
      <c r="K170" s="310" t="s">
        <v>135</v>
      </c>
      <c r="L170" s="438"/>
    </row>
    <row r="171" spans="1:12" ht="15.75" thickBot="1" x14ac:dyDescent="0.3">
      <c r="A171" s="450"/>
      <c r="B171" s="453"/>
      <c r="C171" s="429"/>
      <c r="D171" s="435"/>
      <c r="E171" s="429"/>
      <c r="F171" s="442"/>
      <c r="G171" s="445"/>
      <c r="H171" s="301" t="s">
        <v>12</v>
      </c>
      <c r="I171" s="311" t="s">
        <v>135</v>
      </c>
      <c r="J171" s="301"/>
      <c r="K171" s="312"/>
      <c r="L171" s="439"/>
    </row>
    <row r="172" spans="1:12" ht="30" x14ac:dyDescent="0.25">
      <c r="A172" s="449" t="s">
        <v>323</v>
      </c>
      <c r="B172" s="452">
        <f>+C172+C174</f>
        <v>32828.800000000003</v>
      </c>
      <c r="C172" s="431">
        <v>22846</v>
      </c>
      <c r="D172" s="434">
        <v>1</v>
      </c>
      <c r="E172" s="428" t="s">
        <v>321</v>
      </c>
      <c r="F172" s="322" t="s">
        <v>5</v>
      </c>
      <c r="G172" s="323" t="s">
        <v>355</v>
      </c>
      <c r="H172" s="324" t="s">
        <v>6</v>
      </c>
      <c r="I172" s="300" t="s">
        <v>135</v>
      </c>
      <c r="J172" s="324" t="s">
        <v>144</v>
      </c>
      <c r="K172" s="326" t="s">
        <v>135</v>
      </c>
      <c r="L172" s="437" t="s">
        <v>356</v>
      </c>
    </row>
    <row r="173" spans="1:12" ht="36.75" customHeight="1" x14ac:dyDescent="0.25">
      <c r="A173" s="449"/>
      <c r="B173" s="452"/>
      <c r="C173" s="436"/>
      <c r="D173" s="434"/>
      <c r="E173" s="436"/>
      <c r="F173" s="440" t="s">
        <v>7</v>
      </c>
      <c r="G173" s="443">
        <v>77834771</v>
      </c>
      <c r="H173" s="295" t="s">
        <v>8</v>
      </c>
      <c r="I173" s="294" t="s">
        <v>135</v>
      </c>
      <c r="J173" s="295" t="s">
        <v>143</v>
      </c>
      <c r="K173" s="305" t="s">
        <v>135</v>
      </c>
      <c r="L173" s="438"/>
    </row>
    <row r="174" spans="1:12" ht="99" customHeight="1" x14ac:dyDescent="0.25">
      <c r="A174" s="449"/>
      <c r="B174" s="452"/>
      <c r="C174" s="446">
        <v>9982.7999999999993</v>
      </c>
      <c r="D174" s="434"/>
      <c r="E174" s="447" t="s">
        <v>322</v>
      </c>
      <c r="F174" s="441"/>
      <c r="G174" s="444"/>
      <c r="H174" s="306" t="s">
        <v>9</v>
      </c>
      <c r="I174" s="307" t="s">
        <v>135</v>
      </c>
      <c r="J174" s="308" t="s">
        <v>10</v>
      </c>
      <c r="K174" s="309" t="s">
        <v>354</v>
      </c>
      <c r="L174" s="438"/>
    </row>
    <row r="175" spans="1:12" x14ac:dyDescent="0.25">
      <c r="A175" s="449"/>
      <c r="B175" s="452"/>
      <c r="C175" s="428"/>
      <c r="D175" s="434"/>
      <c r="E175" s="428"/>
      <c r="F175" s="441"/>
      <c r="G175" s="444"/>
      <c r="H175" s="295" t="s">
        <v>11</v>
      </c>
      <c r="I175" s="294" t="s">
        <v>135</v>
      </c>
      <c r="J175" s="295" t="s">
        <v>142</v>
      </c>
      <c r="K175" s="310" t="s">
        <v>135</v>
      </c>
      <c r="L175" s="438"/>
    </row>
    <row r="176" spans="1:12" ht="15.75" thickBot="1" x14ac:dyDescent="0.3">
      <c r="A176" s="449"/>
      <c r="B176" s="452"/>
      <c r="C176" s="429"/>
      <c r="D176" s="435"/>
      <c r="E176" s="429"/>
      <c r="F176" s="442"/>
      <c r="G176" s="445"/>
      <c r="H176" s="301" t="s">
        <v>12</v>
      </c>
      <c r="I176" s="311" t="s">
        <v>135</v>
      </c>
      <c r="J176" s="301"/>
      <c r="K176" s="312"/>
      <c r="L176" s="439"/>
    </row>
    <row r="177" spans="1:12" ht="18.75" customHeight="1" thickBot="1" x14ac:dyDescent="0.3">
      <c r="A177" s="313" t="s">
        <v>145</v>
      </c>
      <c r="B177" s="314">
        <f>+SUM(B12:B176)</f>
        <v>444475.77</v>
      </c>
      <c r="C177" s="208"/>
      <c r="D177" s="113"/>
      <c r="E177" s="113"/>
      <c r="F177" s="179"/>
      <c r="G177" s="113"/>
      <c r="H177" s="113"/>
      <c r="I177" s="113"/>
      <c r="J177" s="113"/>
      <c r="K177" s="286"/>
      <c r="L177" s="225"/>
    </row>
    <row r="178" spans="1:12" ht="23.25" x14ac:dyDescent="0.35">
      <c r="A178" s="170"/>
      <c r="B178" s="209">
        <v>4540</v>
      </c>
      <c r="C178" s="210" t="s">
        <v>201</v>
      </c>
      <c r="D178" s="113"/>
      <c r="E178" s="113"/>
      <c r="F178" s="180"/>
      <c r="G178" s="113"/>
      <c r="H178" s="113"/>
      <c r="I178" s="113"/>
      <c r="J178" s="113"/>
      <c r="K178" s="286"/>
      <c r="L178" s="225"/>
    </row>
    <row r="179" spans="1:12" ht="23.25" x14ac:dyDescent="0.35">
      <c r="A179" s="170"/>
      <c r="B179" s="209"/>
      <c r="C179" s="210"/>
      <c r="D179" s="113"/>
      <c r="E179" s="113"/>
      <c r="F179" s="180"/>
      <c r="G179" s="113"/>
      <c r="H179" s="113"/>
      <c r="I179" s="113"/>
      <c r="J179" s="113"/>
      <c r="K179" s="286"/>
      <c r="L179" s="225"/>
    </row>
    <row r="180" spans="1:12" ht="23.25" x14ac:dyDescent="0.35">
      <c r="A180" s="170"/>
      <c r="B180" s="209"/>
      <c r="C180" s="210"/>
      <c r="D180" s="113"/>
      <c r="E180" s="113"/>
      <c r="F180" s="180"/>
      <c r="G180" s="113"/>
      <c r="H180" s="113"/>
      <c r="I180" s="113"/>
      <c r="J180" s="113"/>
      <c r="K180" s="286"/>
      <c r="L180" s="225"/>
    </row>
    <row r="181" spans="1:12" ht="23.25" x14ac:dyDescent="0.35">
      <c r="A181" s="170"/>
      <c r="B181" s="209"/>
      <c r="C181" s="210"/>
      <c r="D181" s="113"/>
      <c r="E181" s="113"/>
      <c r="F181" s="180"/>
      <c r="G181" s="113"/>
      <c r="H181" s="113"/>
      <c r="I181" s="113"/>
      <c r="J181" s="113"/>
      <c r="K181" s="286"/>
      <c r="L181" s="225"/>
    </row>
    <row r="182" spans="1:12" ht="23.25" x14ac:dyDescent="0.35">
      <c r="A182" s="170"/>
      <c r="B182" s="209"/>
      <c r="C182" s="210"/>
      <c r="D182" s="113"/>
      <c r="E182" s="113"/>
      <c r="F182" s="180"/>
      <c r="G182" s="113"/>
      <c r="H182" s="113"/>
      <c r="I182" s="113"/>
      <c r="J182" s="113"/>
      <c r="K182" s="286"/>
      <c r="L182" s="225"/>
    </row>
    <row r="183" spans="1:12" ht="23.25" x14ac:dyDescent="0.35">
      <c r="A183" s="171" t="s">
        <v>71</v>
      </c>
      <c r="B183" s="209"/>
      <c r="C183" s="210"/>
      <c r="D183" s="113"/>
      <c r="E183" s="113"/>
      <c r="F183" s="180"/>
      <c r="G183" s="113"/>
      <c r="H183" s="495" t="s">
        <v>204</v>
      </c>
      <c r="I183" s="495"/>
      <c r="J183" s="495"/>
      <c r="K183" s="286"/>
      <c r="L183" s="225"/>
    </row>
    <row r="184" spans="1:12" ht="24" thickBot="1" x14ac:dyDescent="0.4">
      <c r="A184" s="211"/>
      <c r="B184" s="221"/>
      <c r="C184" s="222"/>
      <c r="D184" s="223"/>
      <c r="E184" s="223"/>
      <c r="F184" s="224"/>
      <c r="G184" s="223"/>
      <c r="H184" s="496"/>
      <c r="I184" s="496"/>
      <c r="J184" s="496"/>
      <c r="K184" s="280"/>
      <c r="L184" s="226"/>
    </row>
    <row r="188" spans="1:12" x14ac:dyDescent="0.25">
      <c r="B188" s="493"/>
      <c r="C188" s="493"/>
      <c r="D188" s="493"/>
      <c r="E188" s="493"/>
      <c r="F188" s="493"/>
      <c r="G188" s="493"/>
      <c r="H188" s="493"/>
      <c r="I188" s="493"/>
      <c r="J188" s="493"/>
    </row>
    <row r="189" spans="1:12" x14ac:dyDescent="0.25">
      <c r="B189" s="493"/>
      <c r="C189" s="493"/>
      <c r="D189" s="493"/>
      <c r="E189" s="493"/>
      <c r="F189" s="493"/>
      <c r="G189" s="493"/>
      <c r="H189" s="493"/>
      <c r="I189" s="493"/>
      <c r="J189" s="493"/>
    </row>
  </sheetData>
  <mergeCells count="285">
    <mergeCell ref="A82:A86"/>
    <mergeCell ref="B82:B86"/>
    <mergeCell ref="C82:C86"/>
    <mergeCell ref="D82:D86"/>
    <mergeCell ref="E82:E86"/>
    <mergeCell ref="L82:L86"/>
    <mergeCell ref="F83:F86"/>
    <mergeCell ref="G83:G86"/>
    <mergeCell ref="L32:L36"/>
    <mergeCell ref="F33:F36"/>
    <mergeCell ref="G33:G3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8:J189"/>
    <mergeCell ref="G78:G81"/>
    <mergeCell ref="B77:B81"/>
    <mergeCell ref="H183:J183"/>
    <mergeCell ref="H184:J184"/>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E32:E36"/>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A167:A171"/>
    <mergeCell ref="B167:B171"/>
    <mergeCell ref="C167:C168"/>
    <mergeCell ref="L112:L116"/>
    <mergeCell ref="F113:F116"/>
    <mergeCell ref="G113:G116"/>
    <mergeCell ref="A107:A111"/>
    <mergeCell ref="B107:B111"/>
    <mergeCell ref="C107:C111"/>
    <mergeCell ref="D107:D111"/>
    <mergeCell ref="E107:E111"/>
    <mergeCell ref="L107:L111"/>
    <mergeCell ref="F108:F111"/>
    <mergeCell ref="G108:G111"/>
    <mergeCell ref="A112:A116"/>
    <mergeCell ref="A117:A121"/>
    <mergeCell ref="C117:C121"/>
    <mergeCell ref="D117:D121"/>
    <mergeCell ref="E117:E121"/>
    <mergeCell ref="L117:L121"/>
    <mergeCell ref="F118:F121"/>
    <mergeCell ref="G118:G121"/>
    <mergeCell ref="B117:B121"/>
    <mergeCell ref="A152:A156"/>
    <mergeCell ref="A172:A176"/>
    <mergeCell ref="B172:B176"/>
    <mergeCell ref="C172:C173"/>
    <mergeCell ref="D172:D176"/>
    <mergeCell ref="E172:E173"/>
    <mergeCell ref="L172:L176"/>
    <mergeCell ref="F173:F176"/>
    <mergeCell ref="G173:G176"/>
    <mergeCell ref="C174:C176"/>
    <mergeCell ref="E174:E176"/>
    <mergeCell ref="L152:L15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C132:C136"/>
    <mergeCell ref="A137:A141"/>
    <mergeCell ref="B137:B141"/>
    <mergeCell ref="D137:D141"/>
    <mergeCell ref="L137:L141"/>
    <mergeCell ref="F138:F141"/>
    <mergeCell ref="G138:G141"/>
    <mergeCell ref="E137:E141"/>
    <mergeCell ref="C137:C141"/>
    <mergeCell ref="E132:E136"/>
    <mergeCell ref="A162:A166"/>
    <mergeCell ref="B162:B166"/>
    <mergeCell ref="D162:D166"/>
    <mergeCell ref="L162:L166"/>
    <mergeCell ref="F163:F166"/>
    <mergeCell ref="G163:G166"/>
    <mergeCell ref="A122:A126"/>
    <mergeCell ref="B122:B126"/>
    <mergeCell ref="D122:D126"/>
    <mergeCell ref="L122:L126"/>
    <mergeCell ref="F123:F126"/>
    <mergeCell ref="G123:G126"/>
    <mergeCell ref="A127:A131"/>
    <mergeCell ref="B127:B131"/>
    <mergeCell ref="D127:D131"/>
    <mergeCell ref="L127:L131"/>
    <mergeCell ref="F128:F131"/>
    <mergeCell ref="G128:G131"/>
    <mergeCell ref="A132:A136"/>
    <mergeCell ref="B132:B136"/>
    <mergeCell ref="D132:D136"/>
    <mergeCell ref="L132:L136"/>
    <mergeCell ref="F133:F136"/>
    <mergeCell ref="G133:G136"/>
    <mergeCell ref="E162:E166"/>
    <mergeCell ref="C162:C166"/>
    <mergeCell ref="D167:D171"/>
    <mergeCell ref="E167:E168"/>
    <mergeCell ref="L167:L171"/>
    <mergeCell ref="F168:F171"/>
    <mergeCell ref="G168:G171"/>
    <mergeCell ref="C169:C171"/>
    <mergeCell ref="E169:E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88"/>
      <c r="B1" s="189"/>
      <c r="C1" s="189"/>
      <c r="D1" s="189"/>
      <c r="E1" s="190"/>
    </row>
    <row r="2" spans="1:5" ht="18.75" x14ac:dyDescent="0.25">
      <c r="A2" s="380" t="s">
        <v>63</v>
      </c>
      <c r="B2" s="381"/>
      <c r="C2" s="381"/>
      <c r="D2" s="381"/>
      <c r="E2" s="382"/>
    </row>
    <row r="3" spans="1:5" ht="18.75" x14ac:dyDescent="0.25">
      <c r="A3" s="380" t="str">
        <f>+'Numeral 2'!A3:E3</f>
        <v>Dirección Administrativa</v>
      </c>
      <c r="B3" s="381"/>
      <c r="C3" s="381"/>
      <c r="D3" s="381"/>
      <c r="E3" s="382"/>
    </row>
    <row r="4" spans="1:5" ht="15.75" customHeight="1" x14ac:dyDescent="0.25">
      <c r="A4" s="383" t="s">
        <v>64</v>
      </c>
      <c r="B4" s="374"/>
      <c r="C4" s="384" t="s">
        <v>137</v>
      </c>
      <c r="D4" s="385"/>
      <c r="E4" s="386"/>
    </row>
    <row r="5" spans="1:5" ht="15.75" customHeight="1" x14ac:dyDescent="0.25">
      <c r="A5" s="383" t="s">
        <v>139</v>
      </c>
      <c r="B5" s="373"/>
      <c r="C5" s="373"/>
      <c r="D5" s="373"/>
      <c r="E5" s="387"/>
    </row>
    <row r="6" spans="1:5" ht="15.75" x14ac:dyDescent="0.25">
      <c r="A6" s="377" t="str">
        <f>+'Numeral 2'!A6:E6</f>
        <v>Encargado de Dirección: Licda. Lubia Carolina Bran de Mora</v>
      </c>
      <c r="B6" s="378"/>
      <c r="C6" s="378"/>
      <c r="D6" s="378"/>
      <c r="E6" s="379"/>
    </row>
    <row r="7" spans="1:5" ht="15.75" x14ac:dyDescent="0.25">
      <c r="A7" s="390" t="str">
        <f>+'Numeral 2'!A7:E7</f>
        <v>Responsable de Actualización de la información: Hortencia Margarita Diaz Alvarez</v>
      </c>
      <c r="B7" s="391"/>
      <c r="C7" s="391"/>
      <c r="D7" s="391"/>
      <c r="E7" s="392"/>
    </row>
    <row r="8" spans="1:5" ht="15.75" x14ac:dyDescent="0.25">
      <c r="A8" s="390" t="str">
        <f>+'Numeral 2'!A8:E8</f>
        <v>Mes de Actualización: Marzo 2022</v>
      </c>
      <c r="B8" s="391"/>
      <c r="C8" s="391"/>
      <c r="D8" s="391"/>
      <c r="E8" s="392"/>
    </row>
    <row r="9" spans="1:5" ht="15.75" x14ac:dyDescent="0.25">
      <c r="A9" s="377" t="s">
        <v>108</v>
      </c>
      <c r="B9" s="378"/>
      <c r="C9" s="378"/>
      <c r="D9" s="378"/>
      <c r="E9" s="379"/>
    </row>
    <row r="10" spans="1:5" ht="21" customHeight="1" x14ac:dyDescent="0.35">
      <c r="A10" s="535" t="s">
        <v>58</v>
      </c>
      <c r="B10" s="536"/>
      <c r="C10" s="536"/>
      <c r="D10" s="536"/>
      <c r="E10" s="537"/>
    </row>
    <row r="11" spans="1:5" ht="44.25" customHeight="1" x14ac:dyDescent="0.25">
      <c r="A11" s="191" t="s">
        <v>107</v>
      </c>
      <c r="B11" s="90" t="s">
        <v>14</v>
      </c>
      <c r="C11" s="90" t="s">
        <v>43</v>
      </c>
      <c r="D11" s="90" t="s">
        <v>15</v>
      </c>
      <c r="E11" s="192" t="s">
        <v>16</v>
      </c>
    </row>
    <row r="12" spans="1:5" ht="21" customHeight="1" x14ac:dyDescent="0.25">
      <c r="A12" s="193"/>
      <c r="B12" s="10"/>
      <c r="C12" s="10"/>
      <c r="D12" s="10"/>
      <c r="E12" s="194"/>
    </row>
    <row r="13" spans="1:5" ht="18.75" customHeight="1" x14ac:dyDescent="0.25">
      <c r="A13" s="14"/>
      <c r="B13" s="15"/>
      <c r="C13" s="15"/>
      <c r="D13" s="15"/>
      <c r="E13" s="16"/>
    </row>
    <row r="14" spans="1:5" ht="26.25" customHeight="1" x14ac:dyDescent="0.25">
      <c r="A14" s="14"/>
      <c r="B14" s="532" t="s">
        <v>129</v>
      </c>
      <c r="C14" s="533"/>
      <c r="D14" s="534"/>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95"/>
      <c r="B18" s="99"/>
      <c r="C18" s="99"/>
      <c r="D18" s="99"/>
      <c r="E18" s="196"/>
    </row>
    <row r="19" spans="1:11" x14ac:dyDescent="0.25">
      <c r="A19" s="195"/>
      <c r="B19" s="99"/>
      <c r="C19" s="99"/>
      <c r="D19" s="99"/>
      <c r="E19" s="196"/>
    </row>
    <row r="20" spans="1:11" s="28" customFormat="1" x14ac:dyDescent="0.25">
      <c r="A20" s="195"/>
      <c r="B20" s="99"/>
      <c r="C20" s="99"/>
      <c r="D20" s="99"/>
      <c r="E20" s="196"/>
    </row>
    <row r="21" spans="1:11" ht="15.75" x14ac:dyDescent="0.25">
      <c r="A21" s="197" t="s">
        <v>71</v>
      </c>
      <c r="B21" s="99"/>
      <c r="C21" s="529" t="s">
        <v>205</v>
      </c>
      <c r="D21" s="530"/>
      <c r="E21" s="531"/>
      <c r="F21" s="28"/>
      <c r="G21" s="28"/>
    </row>
    <row r="22" spans="1:11" s="101" customFormat="1" ht="15.75" x14ac:dyDescent="0.25">
      <c r="A22" s="197"/>
      <c r="B22" s="113"/>
      <c r="C22" s="527"/>
      <c r="D22" s="527"/>
      <c r="E22" s="528"/>
      <c r="K22" s="103"/>
    </row>
    <row r="23" spans="1:11" s="101" customFormat="1" ht="15.75" x14ac:dyDescent="0.25">
      <c r="A23" s="198"/>
      <c r="B23" s="113"/>
      <c r="C23" s="527"/>
      <c r="D23" s="527"/>
      <c r="E23" s="528"/>
      <c r="F23" s="112"/>
      <c r="K23" s="103"/>
    </row>
    <row r="24" spans="1:11" s="66" customFormat="1" x14ac:dyDescent="0.25">
      <c r="A24" s="199"/>
      <c r="B24" s="67"/>
      <c r="C24" s="111"/>
      <c r="D24" s="111"/>
      <c r="E24" s="200"/>
      <c r="F24" s="111"/>
      <c r="G24" s="111"/>
      <c r="H24" s="67"/>
      <c r="I24" s="67"/>
      <c r="J24" s="67"/>
      <c r="K24" s="75"/>
    </row>
    <row r="25" spans="1:11" ht="15.75" thickBot="1" x14ac:dyDescent="0.3">
      <c r="A25" s="201"/>
      <c r="B25" s="202"/>
      <c r="C25" s="202"/>
      <c r="D25" s="202"/>
      <c r="E25" s="203"/>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58" t="s">
        <v>63</v>
      </c>
      <c r="B2" s="358"/>
      <c r="C2" s="358"/>
      <c r="D2" s="358"/>
      <c r="E2" s="32"/>
    </row>
    <row r="3" spans="1:5" ht="18.75" x14ac:dyDescent="0.25">
      <c r="A3" s="358" t="s">
        <v>89</v>
      </c>
      <c r="B3" s="358"/>
      <c r="C3" s="358"/>
      <c r="D3" s="358"/>
      <c r="E3" s="32"/>
    </row>
    <row r="4" spans="1:5" ht="15.75" customHeight="1" x14ac:dyDescent="0.25">
      <c r="A4" s="378" t="s">
        <v>64</v>
      </c>
      <c r="B4" s="378"/>
      <c r="C4" s="378" t="s">
        <v>65</v>
      </c>
      <c r="D4" s="378"/>
      <c r="E4" s="43"/>
    </row>
    <row r="5" spans="1:5" ht="15.75" x14ac:dyDescent="0.25">
      <c r="A5" s="425" t="s">
        <v>66</v>
      </c>
      <c r="B5" s="425"/>
      <c r="C5" s="425"/>
      <c r="D5" s="425"/>
      <c r="E5" s="29"/>
    </row>
    <row r="6" spans="1:5" ht="15.75" x14ac:dyDescent="0.25">
      <c r="A6" s="425" t="s">
        <v>73</v>
      </c>
      <c r="B6" s="425"/>
      <c r="C6" s="425"/>
      <c r="D6" s="425"/>
      <c r="E6" s="29"/>
    </row>
    <row r="7" spans="1:5" ht="15.75" x14ac:dyDescent="0.25">
      <c r="A7" s="425" t="s">
        <v>61</v>
      </c>
      <c r="B7" s="425"/>
      <c r="C7" s="425"/>
      <c r="D7" s="425"/>
      <c r="E7" s="29"/>
    </row>
    <row r="8" spans="1:5" ht="15.75" x14ac:dyDescent="0.25">
      <c r="A8" s="425" t="s">
        <v>67</v>
      </c>
      <c r="B8" s="425"/>
      <c r="C8" s="425"/>
      <c r="D8" s="425"/>
      <c r="E8" s="29"/>
    </row>
    <row r="9" spans="1:5" ht="15.75" x14ac:dyDescent="0.25">
      <c r="A9" s="425" t="s">
        <v>109</v>
      </c>
      <c r="B9" s="425"/>
      <c r="C9" s="425"/>
      <c r="D9" s="425"/>
      <c r="E9" s="29"/>
    </row>
    <row r="10" spans="1:5" ht="21" customHeight="1" x14ac:dyDescent="0.35">
      <c r="A10" s="426" t="s">
        <v>110</v>
      </c>
      <c r="B10" s="426"/>
      <c r="C10" s="426"/>
      <c r="D10" s="426"/>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2022-04-07T16:26:10Z</cp:lastPrinted>
  <dcterms:created xsi:type="dcterms:W3CDTF">2017-12-05T18:01:17Z</dcterms:created>
  <dcterms:modified xsi:type="dcterms:W3CDTF">2022-04-08T23:03:59Z</dcterms:modified>
</cp:coreProperties>
</file>