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bookViews>
  <sheets>
    <sheet name="Numeral 2" sheetId="6"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servicios'!$A$1:$K$274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2'!$A$42:$D$42,'Numeral 2'!$A$1:$E$36</definedName>
    <definedName name="_xlnm.Print_Titles" localSheetId="13">'Numeral 22 Administración'!$1:$11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3" l="1"/>
  <c r="B32" i="18" l="1"/>
  <c r="B262" i="18"/>
  <c r="B257" i="18"/>
  <c r="B252" i="18"/>
  <c r="B247" i="18"/>
  <c r="B242" i="18"/>
  <c r="B237" i="18" l="1"/>
  <c r="B227" i="18" l="1"/>
  <c r="B107" i="18"/>
  <c r="B112" i="18"/>
  <c r="B117" i="18"/>
  <c r="B122" i="18"/>
  <c r="B127" i="18"/>
  <c r="B132" i="18"/>
  <c r="B137" i="18"/>
  <c r="B142" i="18"/>
  <c r="B147" i="18"/>
  <c r="B152" i="18"/>
  <c r="B157" i="18"/>
  <c r="B162" i="18"/>
  <c r="B167" i="18"/>
  <c r="B172" i="18"/>
  <c r="B97" i="18"/>
  <c r="B102" i="18"/>
  <c r="B92" i="18"/>
  <c r="B67" i="18"/>
  <c r="B57" i="18"/>
  <c r="B222" i="18" l="1"/>
  <c r="B182" i="18" l="1"/>
  <c r="B177" i="18"/>
  <c r="B87" i="18"/>
  <c r="B42" i="18"/>
  <c r="B37" i="18" l="1"/>
  <c r="A7" i="18" l="1"/>
  <c r="E21" i="13"/>
  <c r="E22" i="13"/>
  <c r="B197" i="18" l="1"/>
  <c r="B192" i="18"/>
  <c r="B202" i="18" l="1"/>
  <c r="B207" i="18"/>
  <c r="B212" i="18"/>
  <c r="B217" i="18"/>
  <c r="B232" i="18"/>
  <c r="E20" i="13" l="1"/>
  <c r="E16" i="13"/>
  <c r="B62" i="18"/>
  <c r="B52" i="18"/>
  <c r="B27" i="18" l="1"/>
  <c r="E12" i="13" l="1"/>
  <c r="B187" i="18" l="1"/>
  <c r="B82" i="18"/>
  <c r="B77" i="18" l="1"/>
  <c r="B72" i="18"/>
  <c r="B47" i="18" l="1"/>
  <c r="E15" i="13" l="1"/>
  <c r="E24" i="13" s="1"/>
  <c r="B72" i="19" l="1"/>
  <c r="B72" i="17"/>
  <c r="B62" i="19"/>
  <c r="B62" i="17"/>
  <c r="A6" i="13" l="1"/>
  <c r="A5" i="18" l="1"/>
  <c r="A8" i="21"/>
  <c r="A7" i="21"/>
  <c r="A6" i="21"/>
  <c r="A3" i="21"/>
  <c r="A8" i="20"/>
  <c r="A7" i="20"/>
  <c r="A6" i="20"/>
  <c r="A3" i="20"/>
  <c r="A8" i="19"/>
  <c r="A7" i="19"/>
  <c r="A6" i="19"/>
  <c r="A3" i="19"/>
  <c r="A3" i="13" l="1"/>
  <c r="A8" i="2" l="1"/>
  <c r="A6" i="18" l="1"/>
  <c r="B22" i="18"/>
  <c r="B267" i="18" s="1"/>
  <c r="E23" i="13" l="1"/>
  <c r="A3" i="17" l="1"/>
  <c r="A7" i="17" l="1"/>
  <c r="A6" i="17"/>
  <c r="A5" i="17"/>
  <c r="A2" i="17"/>
  <c r="A3" i="14" l="1"/>
  <c r="A3" i="16"/>
  <c r="A3" i="2"/>
  <c r="A6" i="14" l="1"/>
  <c r="A6" i="16"/>
  <c r="A6" i="2"/>
  <c r="A7" i="14" l="1"/>
  <c r="A7" i="16"/>
  <c r="A7" i="2"/>
  <c r="A8" i="16" l="1"/>
  <c r="A8" i="14" s="1"/>
  <c r="A8" i="13" s="1"/>
</calcChain>
</file>

<file path=xl/sharedStrings.xml><?xml version="1.0" encoding="utf-8"?>
<sst xmlns="http://schemas.openxmlformats.org/spreadsheetml/2006/main" count="1610" uniqueCount="411">
  <si>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</si>
  <si>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</si>
  <si>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</si>
  <si>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</si>
  <si>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</si>
  <si>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</si>
  <si>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</si>
  <si>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</si>
  <si>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</si>
  <si>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</si>
  <si>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</si>
  <si>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</si>
  <si>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</si>
  <si>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</si>
  <si>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</si>
  <si>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</si>
  <si>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</si>
  <si>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</si>
  <si>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</si>
  <si>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</si>
  <si>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</si>
  <si>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</si>
  <si>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</si>
  <si>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</si>
  <si>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</si>
  <si>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</si>
  <si>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</si>
  <si>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</si>
  <si>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</si>
  <si>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</si>
  <si>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</si>
  <si>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</si>
  <si>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</si>
  <si>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</si>
  <si>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</si>
  <si>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</si>
  <si>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</si>
  <si>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</si>
  <si>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</si>
  <si>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</si>
  <si>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</si>
  <si>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</si>
  <si>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</si>
  <si>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</si>
  <si>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</si>
  <si>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</si>
  <si>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</si>
  <si>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</si>
  <si>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</si>
  <si>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</si>
  <si>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</si>
  <si>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</si>
  <si>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</si>
  <si>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</si>
  <si>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</si>
  <si>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</si>
  <si>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</si>
  <si>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</si>
  <si>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</si>
  <si>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</si>
  <si>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</si>
  <si>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</si>
  <si>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</si>
  <si>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</si>
  <si>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</si>
  <si>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</si>
  <si>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</si>
  <si>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</si>
  <si>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</si>
  <si>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</si>
  <si>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</si>
  <si>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</si>
  <si>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</si>
  <si>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</si>
  <si>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</si>
  <si>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</si>
  <si>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</si>
  <si>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</si>
  <si>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</si>
  <si>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</si>
  <si>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</si>
  <si>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</si>
  <si>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</si>
  <si>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</si>
  <si>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</si>
  <si>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</si>
  <si>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</si>
  <si>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</si>
  <si>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</si>
  <si>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</si>
  <si>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</si>
  <si>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</si>
  <si>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</si>
  <si>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</si>
  <si>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</si>
  <si>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</si>
  <si>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</si>
  <si>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</si>
  <si>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</si>
  <si>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</si>
  <si>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</si>
  <si>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</si>
  <si>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</si>
  <si>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</si>
  <si>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</si>
  <si>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</si>
  <si>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</si>
  <si>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</si>
  <si>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</si>
  <si>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</si>
  <si>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</si>
  <si>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</si>
  <si>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</si>
  <si>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</si>
  <si>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</si>
  <si>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</si>
  <si>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</si>
  <si>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</si>
  <si>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</si>
  <si>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</si>
  <si>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</si>
  <si>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</si>
  <si>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</si>
  <si>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</si>
  <si>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</si>
  <si>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</si>
  <si>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</si>
  <si>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</si>
  <si>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</si>
  <si>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</si>
  <si>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</si>
  <si>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</si>
  <si>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</si>
  <si>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</si>
  <si>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</si>
  <si>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</si>
  <si>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</si>
  <si>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</si>
  <si>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</si>
  <si>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</si>
  <si>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</si>
  <si>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</si>
  <si>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</si>
  <si>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</si>
  <si>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</si>
  <si>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</si>
  <si>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</si>
  <si>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</si>
  <si>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</si>
  <si>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</si>
  <si>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</si>
  <si>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</si>
  <si>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</si>
  <si>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</si>
  <si>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</si>
  <si>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</si>
  <si>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</si>
  <si>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</si>
  <si>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</si>
  <si>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</si>
  <si>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</si>
  <si>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</si>
  <si>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</si>
  <si>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</si>
  <si>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</si>
  <si>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SERVICIO DE EXTRACCIÓN DE BASURA, EN LAS INSTALACIONES  DE LA SECRETARÍA PRESIDENCIAL DE LA MUJER.</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</si>
  <si>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</si>
  <si>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</si>
  <si>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</si>
  <si>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</si>
  <si>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</si>
  <si>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</si>
  <si>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</si>
  <si>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</si>
  <si>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r>
      <rPr>
        <b/>
        <sz val="14"/>
        <color theme="1"/>
        <rFont val="Calibri"/>
        <family val="2"/>
        <scheme val="minor"/>
      </rPr>
      <t xml:space="preserve">Aprobado: </t>
    </r>
    <r>
      <rPr>
        <sz val="14"/>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</si>
  <si>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</si>
  <si>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</si>
  <si>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</si>
  <si>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</si>
  <si>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</si>
  <si>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</si>
  <si>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</si>
  <si>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</si>
  <si>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</si>
  <si>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</si>
  <si>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</si>
  <si>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</si>
  <si>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</si>
  <si>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</si>
  <si>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</si>
  <si>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</si>
  <si>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</si>
  <si>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</si>
  <si>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</si>
  <si>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</si>
  <si>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</si>
  <si>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</si>
  <si>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</si>
  <si>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</si>
  <si>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</si>
  <si>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</si>
  <si>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</si>
  <si>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</si>
  <si>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</si>
  <si>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</si>
  <si>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</si>
  <si>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</si>
  <si>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</si>
  <si>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</si>
  <si>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</si>
  <si>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</si>
  <si>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</si>
  <si>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</si>
  <si>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</si>
  <si>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</si>
  <si>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</si>
  <si>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</si>
  <si>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</si>
  <si>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</si>
  <si>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</si>
  <si>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</si>
  <si>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</si>
  <si>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</si>
  <si>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</si>
  <si>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</si>
  <si>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</si>
  <si>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</si>
  <si>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</si>
  <si>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</si>
  <si>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</si>
  <si>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</si>
  <si>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</si>
  <si>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</si>
  <si>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</si>
  <si>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199
OTROS SERVICIOS</t>
  </si>
  <si>
    <t>1080, 1082, 1091, 1093</t>
  </si>
  <si>
    <t>1081,  1090</t>
  </si>
  <si>
    <t>24.marzo.2022 Hora: 14:00:42 p.m.</t>
  </si>
  <si>
    <t>CONTRATO ADMINISTRATIVO
2-2022</t>
  </si>
  <si>
    <t>24.marzo.2022 Hora: 14:03:35 p.m.</t>
  </si>
  <si>
    <t>24.marzo.2022 Hora: 14:06:45 p.m.</t>
  </si>
  <si>
    <t>25.abril.2022    Hora: 17:01:21 p.m.</t>
  </si>
  <si>
    <t>28.abril.2022    Hora: 20:20:48 p.m.</t>
  </si>
  <si>
    <t>ACTA ADMINISTRATIVA
21-2022</t>
  </si>
  <si>
    <t>01/05/2022 AL 31/12/2022</t>
  </si>
  <si>
    <t xml:space="preserve">	INDUSTRIAS Y SERVICIOS MULTIPLES DE GUATEMALA, SOCIEDAD ANONIMA</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</si>
  <si>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</si>
  <si>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</si>
  <si>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</si>
  <si>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</si>
  <si>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</si>
  <si>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</si>
  <si>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</si>
  <si>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CARGO EXPRESO  SOCIEDAD ANONIMA</t>
  </si>
  <si>
    <t>114
CORREOS Y TELÉGRAFOS</t>
  </si>
  <si>
    <t>TECNICENTRO GRAND PRIX SOCIEDAD ANONIMA</t>
  </si>
  <si>
    <t>INVERSIONES Y SERVICIOS LA VEINTE  SOCIEDAD ANÓNIMA</t>
  </si>
  <si>
    <t>292
PRODUCTOS SANITARIOS, DE LIMPIEZA Y DE USO PERSONAL</t>
  </si>
  <si>
    <t>COMUNICACIONES CELULARES  SOCIEDAD ANONIMA</t>
  </si>
  <si>
    <t>EMPRESA ELECTRICA DE GUATEMALA SOCIEDAD ANONIMA</t>
  </si>
  <si>
    <t>111
ENERGÍA ELÉCTRICA</t>
  </si>
  <si>
    <t>115
EXTRACCIÓN DE BASURA Y DESTRUCCIÓN DE DESECHOS SÓLIDOS</t>
  </si>
  <si>
    <t>LIQUIDACION DE GASTO
 V-L No. 005394</t>
  </si>
  <si>
    <t>16/04/2022 AL 31/12/2022</t>
  </si>
  <si>
    <t>Encargado de Dirección: Lic. Edgar Fabricio Yanes Galindo</t>
  </si>
  <si>
    <t>Mes de Actualización: Junio 2022</t>
  </si>
  <si>
    <t>ARRENDAMIENTO DE BIEN INMUEBLE PARA LA OFICINA DE LA SEDE DEPARTAMENTAL DE LA SECRETARÍA PRESIDENCIAL DE LA MUJER, EN EL DEPARTAMENTO DE TOTONICAPAN, PERIODO JUNIO 2022, SEGÚN ACTA ADMINISTRATIVA 2-2022.</t>
  </si>
  <si>
    <t>FACTURA FEL
A76BEDDF - 3301000451</t>
  </si>
  <si>
    <t>ARRENDAMIENTO DE BIEN INMUEBLE PARA LAS OFICINAS CENTRALES DE LA SECRETARÍA PRESIDENCIAL DE LA MUJER -SEPREM-, PERIODO JUNIO DEL AÑO 2022, SEGÚN CONTRATO DA-1-2022 Y ACUERDO AC-EV-2022-006.</t>
  </si>
  <si>
    <t>FACTURA FEL
670DA27A - 809193203</t>
  </si>
  <si>
    <t>ARRENDAMIENTO DE UNA BODEGA, PARA RESGUARDAR EL ARCHIVO INSTITUCIONAL, BIENES DE INVENTARIO, INSUMOS Y SUMINISTROS DE ALMACÉN ASÍ COMO OTROS QUE CONSIDERE CONVENIENTES LA SECRETARÍA PRESIDENCIAL DE LA MUJER, PERIODO JUNIO 2022, SEGÚN CONTRATO ADMINISTRATIVO DA-2-2022 Y ACUERDO AC-EV-2022-061</t>
  </si>
  <si>
    <t>FACTURA FEL
7BE3ED5A - 3249947352</t>
  </si>
  <si>
    <t>SERVICIO DE ENLACE DE INTERNET CORPORATIVO DE 80MBS PARA LA SECRETARIA PRESIDENCIAL DE LA MUJER, PERIODO JUNIO 2022, SEGÚN ACTA ADMINISTRATIVA 1-2022..</t>
  </si>
  <si>
    <t>FACTURA FEL
A582D832 - 2712487877</t>
  </si>
  <si>
    <t>SERVICIO DE TELEFONÍA E INTERNET MÓVIL (30 LÍNEAS TELEFÓNICAS), PARA USO DEL PERSONAL DE LA SECRETARÍA PRESIDENCIAL DE LA MUJER, PERIODO MAYO 2022, SEGÚN ACTA ADMINISTRATIVA 26-2021.</t>
  </si>
  <si>
    <t>FACTURA FEL
CC155174 - 2865121135</t>
  </si>
  <si>
    <t>SERVICIO DE DESINFECCIÓN, PARA LA SECRETARÍA PRESIDENCIAL DE LA MUJER, CORRESPONDIENTE AL MES DE JUNIO 2022.</t>
  </si>
  <si>
    <t>FACTURA FEL
F82DB2C2- 262488232</t>
  </si>
  <si>
    <t>SERVICIO DE ARRENDAMIENTO DE 3 FOTOCOPIADORAS MULTIFUNCIONALES PARA IMPRESIONES, REPRODUCCIONES Y ESCANEO DE DOCUMENTOS, PARA LA SECRETARÍA PRESIDENCIAL DE LA MUJER, PERIODO JUNIO 2022, SEGÚN ACTA ADMINISTRATIVA 20-2022</t>
  </si>
  <si>
    <t>FACTURA FEL
B1A61AC5 - 3492891660</t>
  </si>
  <si>
    <t>SERVICIO DE MENSAJERÍA PARA EL ENVIÓ Y TRASLADO DE CORRESPONDENCIA DE DOCUMENTOS A LAS SEDES DEPARTAMENTALES DE LA SECRETARÍA PRESIDENCIAL DE LA MUJER Y VICEVERSA, PERIODO MAYO 2022</t>
  </si>
  <si>
    <t>FACTURA FEL 
A6614166- 1263224273</t>
  </si>
  <si>
    <t>SERVICIO MAYOR Y REPARACIÓN REALIZADO AL VEHÍCULO MARCA: MAZDA, LÍNEA: 323 SEDÁN GLX, PLACA: O-630BBF, ES NECESARIO PARA MANTENERLO EN FUNCIONAMIENTO ADECUADO, EL CUAL PERTENECE A LA FLOTILLA DE VEHÍCULOS PROPIEDAD DE LA SECRETARÍA PRESIDENCIAL DE LA MUJER.</t>
  </si>
  <si>
    <t>FACTURA FEL 
B86FDE5B- 3906883384</t>
  </si>
  <si>
    <t>SERVICIO DE REPARACIÓN REALIZADO A LA MOTOCICLETA MARCA SUZUKI, MODELO 2003, LINEA SPORT, PLACA: M-220BKW, ES NECESARIO PARA MANTENERLO EN FUNCIONAMIENTO ADECUADO, EL CUAL PERTENECE A LA FLOTILLA DE VEHÍCULOS PROPIEDAD DE LA SECRETARÍA PRESIDENCIAL DE LA MUJER.</t>
  </si>
  <si>
    <t>FACTURA FEL 
3BB79465- 2553629316</t>
  </si>
  <si>
    <t>SERVICIO DE REPARACION DEL SISTEMA DE INYECTORES AL VEHÍCULO MARCA TOYOTA, LINEA HILUX, PLACA:  O-728 BBD,  PROPIEDAD DE LA SECRETARIA PRESIDENCIAL DE LA MUJER</t>
  </si>
  <si>
    <t>SERVICIO MAYOR REALIZADO A LA MOTOCICLETA MARCA GENESIS, MODELO 2012, LINEA HJ150-2, PLACA: M-116CQS, ES NECESARIO PARA MANTENERLO EN FUNCIONAMIENTO ADECUADO, EL CUAL PERTENECE A LA FLOTILLA DE VEHÍCULOS PROPIEDAD DE LA SECRETARÍA PRESIDENCIAL DE LA MUJER.</t>
  </si>
  <si>
    <t>FACTURA FEL 
56C98818- 835996192</t>
  </si>
  <si>
    <t>COFIÑO STAHL Y COMPAÑIA SOCIEDAD ANONIMA</t>
  </si>
  <si>
    <t>SERVICIO DE CONSULTA A LA LEGISLACIÓN DE GUATEMALA Y SERVICIO DE ACTUALIZACIÓN A TRAVÉS DE JURIS POR INTERNET PARA LA SECRETARÍA PRESIDENCIAL DE LA MUJER, PERIODO 01/07/2022 AL 30/06/2023</t>
  </si>
  <si>
    <t>FACTURA FEL 
9286F0AF- 1012353229</t>
  </si>
  <si>
    <t>INFILE  SOCIEDAD ANONIMA</t>
  </si>
  <si>
    <t>FACTURA FEL 
CD2A1E2B- 1501708481</t>
  </si>
  <si>
    <t>COMPRA DE CÁÑAMO, PARA SUMINISTRAR A LAS DIFERENTES DIRECCIONES Y UNIDADES DE LA INSTITUCIÓN, PARA EL ARMADO DE LEGAJOS DE LOS DOCUMENTOS QUE SON REMITIDOS AL ARCHIVO GENERAL DE LA SECRETARÍA PRESIDENCIAL DE LA MUJER.</t>
  </si>
  <si>
    <t>FADISAL, SOCIEDAD ANONIMA</t>
  </si>
  <si>
    <t>232
ACABADOS TEXTILES</t>
  </si>
  <si>
    <t>FACTURA FEL 
7351427E- 2003455362</t>
  </si>
  <si>
    <t>COMPRA DE DISCOS DUROS DE ESTADO SÓLIDO DE 1 TERABYTE, 2.5" INTERNO, QUE SERÁN UTILIZADOS PARA ALMACENAMIENTO Y RESGUARDO DE INFORMACIÓN DE LOS EQUIPOS DE CÓMPUTO DEL PERSONAL DE LA SECRETARÍA PRESIDENCIAL DE LA MUJER.</t>
  </si>
  <si>
    <t>SISTECO, SOCIEDAD ANONIMA</t>
  </si>
  <si>
    <t>298
ACCESORIOS Y REPUESTOS EN GENERAL</t>
  </si>
  <si>
    <t xml:space="preserve">FACTURAS FEL
EBEBC377- 1587430201
</t>
  </si>
  <si>
    <t>COMPRA DE INSUMOS DE LIMPIEZA PARA ABASTECER AL ALMACÉN DE LA DIRECCIÓN ADMINISTRATIVA DE LA SECRETARÍA PRESIDENCIAL DE LA MUJER PARA SU FUNCIONAMIENTO Y REALIZACIÓN DE LAS ACTIVIDADES.</t>
  </si>
  <si>
    <t>DISTRIBUIDORA CLEANDISPER, SOCIEDAD ANONIMA</t>
  </si>
  <si>
    <t xml:space="preserve">FACTURAS FEL
	E9786AEA- 3349958432
</t>
  </si>
  <si>
    <t>COMPRA DE JABON TIPO ESPUMA PARA MANOS, PARA ABASTECER EL ALMACEN DE LA DIRECCION ADMINISTRATIVA DE LA SECRETARÍA PRESIDENCIAL DE LA MUJER, PARA SU FUNCIONAMIENTO Y REALIZACIÓN DE ACTIVIDADES</t>
  </si>
  <si>
    <t>LÓPEZ MEDRANO DE PEREZ JACQUELINE ISABEL</t>
  </si>
  <si>
    <t xml:space="preserve">FACTURAS FEL
A592459A- 3245820478
</t>
  </si>
  <si>
    <t>COMPRA DE UN TOLDO ALTO DE 2.2 METRO; ANCHO 2 METRO; LADOS: 2.5 METRO; MATERIAL: LONA DE VINIL, QUE SERÁ UTILIZADO EN LA TERRAZA, EN EL ÁREA DEL LAVADERO, PARA LA PROTECCIÓN Y USO DEL PERSONAL DE LA SECRETARÍA PRESIDENCIAL DE LA MUJER.</t>
  </si>
  <si>
    <t>ARTEX 2002  SOCIEDAD ANONIMA</t>
  </si>
  <si>
    <t>299
OTROS MATERIALES Y SUMINISTROS</t>
  </si>
  <si>
    <t xml:space="preserve">FACTURAS FEL
F6331D3B- 490950528
</t>
  </si>
  <si>
    <t>ALIMENTACIÓN PARA LA REUNIÓN DE LA COMISIÓN DE LA MUJER DEL CONADUR, REALIZADO EN EL DEPARTAMENTO DE GUATEMALA, EL 28/04/2022.</t>
  </si>
  <si>
    <t>HERNANDEZ  LIDIA VERONICA</t>
  </si>
  <si>
    <t>211
ALIMENTOS PARA PERSONAS</t>
  </si>
  <si>
    <t xml:space="preserve">FACTURAS FEL
003627E0- 1293109896
</t>
  </si>
  <si>
    <t>ALIMENTACIÓN PARA LA REUNIÓN DE LA COMISIÓN DE LA MUJER DEL SCDUR A NIVEL DEPARTAMENTAL, REALIZADO EN CHIQUIMULA, EL 29/04/2022.</t>
  </si>
  <si>
    <t>CAPPU  SOCIEDAD ANÓNIMA</t>
  </si>
  <si>
    <t xml:space="preserve">FACTURAS FISICA
CRC- 3233
</t>
  </si>
  <si>
    <t>ALIMENTACIÓN PARA LA REUNIÓN DE LA COMISIÓN DE LA MUJER DEL SCDUR A NIVEL DEPARTAMENTAL, REALIZADO EN ZACAPA, EL 27/04/2022.</t>
  </si>
  <si>
    <t>FRANCO ORELLANA CECILIA BEATRIZ</t>
  </si>
  <si>
    <t xml:space="preserve">FACTURAS FEL
5D5802A8- 677334873
</t>
  </si>
  <si>
    <t>ALIMENTACIÓN PARA LA REUNIÓN DE LA COMISIÓN DE LA MUJER DEL SCDUR A NIVEL DEPARTAMENTAL, REALIZADO EN GUASTATOYA, EL PROGRESO, EL 21/04/2022.</t>
  </si>
  <si>
    <t>MARROQUIN GONZALEZ DE BORRAYO ANA LUCRECIA</t>
  </si>
  <si>
    <t xml:space="preserve">FACTURAS FEL
42331C62- 1574849099
</t>
  </si>
  <si>
    <t>ALIMENTACIÓN PARA LA REUNIÓN DE LA COMISIÓN DE LA MUJER DEL SCDUR A NIVEL DEPARTAMENTAL, REALIZADO EN HUEHUETENANGO, EL 22/04/2022.</t>
  </si>
  <si>
    <t>ALTA IDEA, SOCIEDAD ANONIMA</t>
  </si>
  <si>
    <t xml:space="preserve">FACTURAS FEL
40AD44B9- 3109769120
</t>
  </si>
  <si>
    <t>ALIMENTACIÓN PARA LA REUNIÓN DE LA COMISIÓN DE LA MUJER DEL SCDUR A NIVEL DEPARTAMENTAL, REALIZADO EN COBÁN, ALTA VERAPAZ, EL 17/03/2022.</t>
  </si>
  <si>
    <t>ESTRADA LIMA ELMER DANIEL</t>
  </si>
  <si>
    <t xml:space="preserve">FACTURAS FEL
2D0AEAF1- 2103134485
</t>
  </si>
  <si>
    <t>ALIMENTACIÓN PARA LA PRIMERA REUNIÓN DE COORDINACIÓN Y FORTALECIMIENTO DEL MECANISMO INTERSECTORIAL DE SEGUIMIENTO A LA CEDAW, REALIZADO EN EL DEPARTAMENTO DE GUATEMALA, EL 27/04/2022.</t>
  </si>
  <si>
    <t>OPERADORA GUATEMALTECA DE SERVICIOS  SOCIEDAD ANONIMA</t>
  </si>
  <si>
    <t xml:space="preserve">FACTURAS FEL
	7FFF3D65- 1231703551
</t>
  </si>
  <si>
    <t>ALIMENTACIÓN PARA LOS PARTICIPANTES DE LA REUNIÓN DENOMINADA "LIDERAR REUNIONES DE TRABAJO DEL CONSEJO CONSULTIVO DE LA SEPREM", REALIZADO EN EL DEPARTAMENTO Y MUNICIPIO DE GUATEMALA, EL 30/05/2022.</t>
  </si>
  <si>
    <t xml:space="preserve">FACTURAS FEL
D79502B3- 484524201
</t>
  </si>
  <si>
    <t>ALIMENTACIÓN PARA LA REUNIÓN DENOMINADA "REUNIONES DE TRABAJO DE ALTO NIVEL PARA LA RENDICIÓN DE CUENTAS, REALIZADO EN EL DEPARTAMENTO Y MUNICIPIO DE GUATEMALA, EL 08/06/2022.</t>
  </si>
  <si>
    <t>INMOBILIARIA PUERTA DORADA  SOCIEDAD ANONIMA</t>
  </si>
  <si>
    <t xml:space="preserve">FACTURAS FEL
7CCFDF7D- 1475100774
</t>
  </si>
  <si>
    <t>ALIMENTACIÓN PARA LOS PARTICIPANTES DE LA REUNIÓN DENOMINADA "SEGUNDA REUNIÓN DE TRABAJO DE LA MESA INTERINSTITUCIONAL SOBRE MUJERES, PAZ Y SEGURIDAD", REALIZADO EN EL DEPARTAMENTO Y MUNICIPIO DE GUATEMALA, EL 24/05/2022.</t>
  </si>
  <si>
    <t xml:space="preserve">FACTURAS FEL
1C446F07- 2336443152
</t>
  </si>
  <si>
    <t>ALIMENTACIÓN PARA LA  ACTIVIDAD DENOMINADA "COORDINAR REUNIONES DE SOCIALIZACION SOBRE EL AVANCE DE LA GESTION DE EQUIDAD ENTRE HOMBRES Y MUJERES EN EL PAIS CON ACTORES ESTRATÉGICOS DEL DESARROLLO", REALIZADA EN QUETZALTENANGO,  EL 27/05/2022.</t>
  </si>
  <si>
    <t>HOTEL S &amp; J BELLA LUNA, SOCIEDAD ANONIMA</t>
  </si>
  <si>
    <t xml:space="preserve">FACTURAS FEL
E77CE096- 3751693468
</t>
  </si>
  <si>
    <t>ALIMENTACIÓN PARA LA REUNIÓN PARA SEGUIMIENTO DE TRANSFERENCIAS METODOLÓGICAS A INSTITUCIONES PÚBLICAS Y GOBIERNOS LOCALES, PARA LA IMPLEMENTACIÓN DE LA PNPDIM Y CPEG ARTICULADO AL CONTROL DE CONVENCIONALIDAD DE DERECHOS HUMANOS DE LAS MUJERES, REALIZADO EN EL DEPARTAMENTO DE QUETZALTENANGO, EL 17/05/2022.</t>
  </si>
  <si>
    <t xml:space="preserve">FACTURAS FEL
	933BD5C5- 3628879451
</t>
  </si>
  <si>
    <t>ALIMENTACIÓN PARA LA REUNIÓN DE LA COMISIÓN DE LA MUJER DEL SCDUR A NIVEL REGIONAL, REALIZADO EN EL MUNICIPIO DE PANAJACHEL, DEL DEPARTAMENTO DE SOLOLÁ, EL 06/05/2022.</t>
  </si>
  <si>
    <t>RALÓN ORDÓÑEZ  PATRICIO ESTANISLAO</t>
  </si>
  <si>
    <t xml:space="preserve">FACTURAS FEL
C389F8DE- 3391309387
</t>
  </si>
  <si>
    <t>ALIMENTACION PARA ACOMPAÑAMIENTO PARA EL SEGUIMIENTO DE LA PNPDIM, AGENDAS ESTRATÉGICAS Y PRIORIDADES INSTITUCIONALES, REALIZADO EN EL MUNICIPIO DE  ANTIGUA GUATEMALA,  DEPARTAMENTO DE SACATEPÉQUEZ, EL 17 DE MAYO 2022</t>
  </si>
  <si>
    <t>PROYECTOS TURISTICOS MAYA SOCIEDAD ANONIMA</t>
  </si>
  <si>
    <t xml:space="preserve">FACTURAS FEL
FE38F3F6- 3802679582
</t>
  </si>
  <si>
    <t>ALIMENTACION PARA LA REUNION DE LA COMISION DE LA MUJER DEL SCDUR A NIVEL DEPARTAMENTAL, REALIZADA EN  EL MUNICIPIO DE JUTIAPA, DEPARTAMENTO DE JUTIAPA, EL 19 DE MAYO 2022</t>
  </si>
  <si>
    <t>DUQUE VILLAGRAN EDWIN RAÚL</t>
  </si>
  <si>
    <t xml:space="preserve">FACTURAS FEL
B0726260- 133975331
</t>
  </si>
  <si>
    <t>SERVICIO DE TELEFONIA MOVIL (VOZ, SMS E INTERNET), PARA LA SECRETARIA PRESIDENCIAL DE LA MUJER DE LA SECRETARÍA PRESIDENCIAL DE LA MUJER, PARA EL DESARROLLO ADECUADO DE LAS ACTIVIDADES Y TAREAS INSTITUCIONALES EN EL CUMPLIMIENTO DE SUS FUNCIONES, PERIODO DEL 02/05/2022 AL 01/06/2022.</t>
  </si>
  <si>
    <t xml:space="preserve">FACTURAS FEL
34F85F98 - 380126776
</t>
  </si>
  <si>
    <t>SERVICIO DE TELEFONIA MOVIL (VOZ, SMS, E INTERNET), PARA PERSONAL DE LA SECRETARÍA PRESIDENCIAL DE LA MUJER, PARA EL DESARROLLO ADECUADO DE LAS ACTIVIDADES Y TAREAS INSTITUCIONALES EN EL CUMPLIMIENTO DE SUS FUNCIONES, PERIODO MAYO 2022.</t>
  </si>
  <si>
    <t xml:space="preserve">FACTURAS FEL
6C4826B2 - 2237353206
</t>
  </si>
  <si>
    <t>PAGO DE SERVICIO DE ENERGÍA ELÉCTRICA PARA LAS OFICINAS DE LA SECRETARÍA PRESIDENCIAL DE LA MUJER, PERIODO 09/05/2022 AL 08/06/2022, CONTADOR: S63158.</t>
  </si>
  <si>
    <t>FACTURA FEL
DB8D36C7 - 166809552</t>
  </si>
  <si>
    <t>PAGO DE SERVICIO DE ENERGÍA ELÉCTRICA PARA LAS OFICINAS DE LA SECRETARÍA PRESIDENCIAL DE LA MUJER, PERIODO 09/05/2022 AL 08/06/2022, CONTADOR: T29105.</t>
  </si>
  <si>
    <t>FACTURA FEL 	
574475AF - 373638877</t>
  </si>
  <si>
    <t>SERVICIO DE ENERGÍA ELÉCTRICA PARA LAS INSTALACIONES DE LA BODEGA DE LA ZONA 18, DONDE SE ENCUENTRA LABORANDO EL PERSONAL DE LA SECRETARÍA PRESIDENCIAL DE LA MUJER, CONTADOR W87126, PERIODO DEL 23/05/2022 AL 21/06/2022.</t>
  </si>
  <si>
    <t xml:space="preserve">FACTURAS FEL
	22D6A9F0 - 3801630045
</t>
  </si>
  <si>
    <t>SERVICIO DE EXTRACCIÓN DE BASURA EN LAS INSTALACIONES DE LA SECRETARÍA PRESIDENCIAL DE LA MUJER, -SEPREM-, CORRESPONDIENTE AL MES DE JUNIO 2022.</t>
  </si>
  <si>
    <t>FACTURA FEL 
D53B6314 - 2082621516</t>
  </si>
  <si>
    <t>SERVICIO DE TELEFONÍA FIJA E INTERNET PARA LAS INSTALACIONES DE LA BODEGA DE LA ZONA 18, DONDE SE ENCUENTRA LABORANDO EL PERSONAL DE LA SECRETARÍA PRESIDENCIAL DE LA MUJER, PARA OPTIMIZAR LAS ACTIVIDADES Y TAREAS INSTITUCIONALES, PERIODO DEL 02/05/2022 AL 01/06/2022, NUMERO 2220-6131.</t>
  </si>
  <si>
    <t>FACTURA FEL B0A77C34 - 2966700595</t>
  </si>
  <si>
    <t>SERVICIO DE AGUA POTABLE PARA PROVEER AL PERSONAL DE LA SECRETARÍA PRESIDENCIAL DE LA MUJER, PERÍODO DEL 18/04/2022 AL 17/05/2022, CONTADOR 70387514.</t>
  </si>
  <si>
    <t>FACTURA FEL
51D3D0F8 - 821971020</t>
  </si>
  <si>
    <t>SERVICIO DE TELEFONÍA FIJA PARA PROVEER AL PERSONAL DE LAS DIFERENTES DIRECCIONES DE LA SECRETARÍA PRESIDENCIAL DE LA MUJER, PERIODO DEL 02/05/2022 AL 01/06/2022, NUMERO 2207-9400.</t>
  </si>
  <si>
    <t>FACTURA FEL B1F8E301 - 1015105309</t>
  </si>
  <si>
    <t>SERVICIO DE TELEFONÍA FIJA PARA PROVEER AL PERSONAL DE LAS DIFERENTES DIRECCIONES DE LA SECRETARÍA PRESIDENCIAL DE LA MUJER, PERIODO DEL 02/05/2022 AL 01/06/2022, NUMEROS 2230-0977; 2230-0981 Y 2230-0982.</t>
  </si>
  <si>
    <t>FACTURA FEL 	
4CB94102 - 2099727289
0D6E5CAC - 3651227329
7DD1B6A7 - 2330938211</t>
  </si>
  <si>
    <t>RECONOCIMIENTO DE GASTOS POR PARTICIPAR EN REUNIÓN CON EL EQUIPO TÉCNICO Y ADMINISTRATIVO PARA FACILITAR LINEAMIENTOS INSTITUCIONALES EN EL MARCO DE LA TERRITORIALIZACIÓN DE LA PNPDIM Y CPEG, REALIZADA EN EL MUNICIPIO Y DEPARTAMENTO DE QUETZALTENANGO DEL 25 AL 28/05/2022.</t>
  </si>
  <si>
    <t>FION-LIZAMA ZETINA GLENDA VERONICA</t>
  </si>
  <si>
    <t>136
RECONOCIMIENTO DE GASTOS</t>
  </si>
  <si>
    <t>VIÁTICOS COMISIÓN POR PARTICIPAR EN EL ACTO DE INAUGURACIÓN DEL CENTRO DE ATENCIÓN DE PERSONAS CON DISCAPACIDAD EN EL DEPARTAMENTO DE BAJA VERAPAZ Y REUNIÓN CON EL EQUIPO TÉCNICO Y ADMINISTRATIVO PARA FACILITAR LINEAMIENTOS INSTITUCIONALES EN EL MARCO DE LA TERRITORIALIZACIÓN DE LA PNPDIM Y CPEG, REALIZADA EN LOS DEPARTAMENTOS DE;  GUATEMALA Y QUETZALTENANGO DEL 24 AL 28/05/2022.</t>
  </si>
  <si>
    <t>EULER PACAY DE BARAHONA PERLA ELIZABETH</t>
  </si>
  <si>
    <t>LIQUIDACION DE GASTOS
V-L No. 005445</t>
  </si>
  <si>
    <t>LIQUIDACION DE GASTOS
FORMULARIO RG-L NO. 00150</t>
  </si>
  <si>
    <t>VIÁTICOS COMISIÓN POR PARTICIPAR EN REUNIÓN CON EL EQUIPO TÉCNICO Y ADMINISTRATIVO PARA FACILITAR LINEAMIENTOS INSTITUCIONALES EN EL MARCO DE LA TERRITORIALIZACIÓN DE LA PNPDIM Y CPEG, REALIZADA EN LOS DEPARTAMENTOS DE; GUATEMALA Y QUETZALTENANGO DEL 25 AL 28/05/2022.</t>
  </si>
  <si>
    <t>MORALES SAGASTUME MARGARITA</t>
  </si>
  <si>
    <t>PAGO DE 4 DÍAS DE VACACIONES A DANIEL JOSUÉ ROSALES QUEVEDO CORRESPONDIENTE AL PERIODO LABORADO DEL 04/01/2021 AL 31/12/2021.</t>
  </si>
  <si>
    <t>415
VACACIONES PAGADAS POR RETIRO</t>
  </si>
  <si>
    <t>ROSALES QUEVEDO DANIEL JOSUE</t>
  </si>
  <si>
    <t>OFICIO-RRHH-204-2022</t>
  </si>
  <si>
    <t>PAGO DE INDEMNIZACIÓN POR RETIRO POR EL PERIODO LABORADO DEL 02/05/2017 AL 28/02/2022 A MAURO ESTUARDO CAMEROS SALAZAR.</t>
  </si>
  <si>
    <t>CAMEROS SALAZAR MAURO ESTUARDO</t>
  </si>
  <si>
    <t>413
INDEMNIZACIONES AL PERSONAL</t>
  </si>
  <si>
    <t>ACUERDO INTERNO No. SPM-RRHH-E-011-04-2022</t>
  </si>
  <si>
    <t>PAGO DE INDEMNIZACIÓN Y 13 DÍAS DE VACACIONES POR EL PERIODO LABORADO DEL 11/08/2021 AL 31/03/2022 A ALIDA KARINA MORALES GONZÁLEZ.</t>
  </si>
  <si>
    <t>MORALES GONZALEZ ALIDA KARINA</t>
  </si>
  <si>
    <t>2013472K</t>
  </si>
  <si>
    <t>ACUERDO INTERNO No. SPM-RRHH-E-011-06-2022</t>
  </si>
  <si>
    <t>PAGO DE INDEMNIZACIÓN Y 18 DÍAS DE VACACIONES POR EL PERIODO LABORADO DEL 05/04/2021 AL 28/02/2022 A LEONARDO ALFREDO AYERDI CORTÉS.</t>
  </si>
  <si>
    <t>AYERDI CORTÉS LEONARDO ALFREDO</t>
  </si>
  <si>
    <t>ACUERDO INTERNO No SPM-RRHH-E-011-03-2022</t>
  </si>
  <si>
    <t>PAGO DE INDEMNIZACIÓN Y 40 DÍAS DE VACACIONES POR EL PERIODO LABORADO DEL 25/07/2016 AL 31/03/2022 A ASHLY DENIS HERNÁNDEZ ESPINA.</t>
  </si>
  <si>
    <t>HERNANDEZ ESPINA ASHLY DENIS</t>
  </si>
  <si>
    <t>ACUERDO INTERNO No SPM-RRHH-E-011-05-2022</t>
  </si>
  <si>
    <t>PAGO DE SERVICIO DE ENERGÍA ELÉCTRICA PARA LAS OFICINAS DE LA SECRETARÍA PRESIDENCIAL DE LA MUJER, PERIODO periodo 09/05/2022 AL 08/06/2022, CONTADOR: T29105.</t>
  </si>
  <si>
    <t>SERVICIO DE ENERGIA ELECTRICA EN LAS INSTALACIONES DE LA SECRETARIA PRESIDENCIAL DE LA MUJER, PERIODO DEL 10/03/2022 AL 07/04/2022 CONTADOR S63158.</t>
  </si>
  <si>
    <t>SERVICIO DE ENERGIA ELECTRICA EN LAS INSTALACIONES DE BODEGA DE LA SECRETARIA PRESIDENCIAL DE LA MUJER EN ZONA 18, PERIODO DEL 23/05/2022 al 21/06/202. CONTADOR W87126.</t>
  </si>
  <si>
    <t>SERVICIO DE AGUA POTABLE PARA PROVEER AL PERSONAL DE LA SECRETARÍA PRESIDENCIAL DE LA MUJER, PERÍODO DEL 18/04/2022 AL 17/05/20222.</t>
  </si>
  <si>
    <t>SERVICIO DE TELEFONÍA FIJA PARA PROVEER AL PERSONAL DE LAS DIFERENTES DIRECCIONES DE LA SECRETARÍA PRESIDENCIAL DE LA MUJER, PERIODO 02/05/2022 AL 01/06/2022, NUMERO 2230-0977; 2230-0982; 2230-0981 Y 2207-9400.</t>
  </si>
  <si>
    <t>SERVICIO DE TELEFONÍA FIJA E INTERNET PARA LAS INSTALACIONES DE LA BODEGA DE LA ZONA 18, DONDE SE ENCUENTRA LABORANDO EL PERSONAL DE LA SECRETARÍA PRESIDENCIAL DE LA MUJER, PARA OPTIMIZAR LAS ACTIVIDADES Y TAREAS INSTITUCIONALES, PERIODO DEL 002/05/2022 AL 01/06/202, NUMERO 2220-6131.</t>
  </si>
  <si>
    <t>SERVICIO DE TELEFONÍA E INTERNET MÓVIL (30 LÍNEAS TELEFÓNICAS), PARA USO DEL PERSONAL DE LA SECRETARÍA PRESIDENCIAL DE LA MUJER, CORRESPONDENTE AL PERIODO MAYO 2022.</t>
  </si>
  <si>
    <t>Responsable de Actualización de la información: Brenda Lily Valdez Padilla</t>
  </si>
  <si>
    <t>&lt;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</si>
</sst>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52">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alignment vertical="center"/>
    </xf>
    <xf numFmtId="0" fontId="0" fillId="0" borderId="0" xfId="0"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0" fillId="0" borderId="0" xfId="0"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16" fillId="5" borderId="1" xfId="0" applyFont="1" applyFill="1" applyBorder="1" applyAlignment="1">
      <alignment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14" fillId="5" borderId="21" xfId="0" applyFont="1" applyFill="1" applyBorder="1" applyAlignment="1">
      <alignment vertical="center" wrapText="1"/>
    </xf>
    <xf numFmtId="4" fontId="14" fillId="5" borderId="21" xfId="0" applyNumberFormat="1" applyFont="1" applyFill="1" applyBorder="1" applyAlignment="1">
      <alignment vertical="center"/>
    </xf>
    <xf numFmtId="0" fontId="0" fillId="5" borderId="0" xfId="0" applyFont="1" applyFill="1" applyBorder="1"/>
    <xf numFmtId="0" fontId="4" fillId="5" borderId="13" xfId="0" applyFont="1" applyFill="1" applyBorder="1" applyAlignment="1">
      <alignment horizontal="justify" vertical="center" wrapText="1"/>
    </xf>
    <xf numFmtId="0" fontId="4" fillId="5" borderId="13" xfId="0" applyFont="1" applyFill="1" applyBorder="1" applyAlignment="1">
      <alignment horizontal="justify" vertical="top"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9" fillId="0" borderId="0" xfId="0" applyFont="1" applyBorder="1" applyAlignment="1">
      <alignment horizontal="left"/>
    </xf>
    <xf numFmtId="0" fontId="9" fillId="0" borderId="0" xfId="0" applyFont="1" applyBorder="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4" fontId="14" fillId="5" borderId="19" xfId="0" applyNumberFormat="1" applyFont="1" applyFill="1" applyBorder="1" applyAlignment="1">
      <alignment horizontal="center" vertical="center"/>
    </xf>
    <xf numFmtId="4" fontId="14" fillId="5" borderId="2" xfId="0" applyNumberFormat="1" applyFont="1" applyFill="1" applyBorder="1" applyAlignment="1">
      <alignment horizontal="center" vertical="center"/>
    </xf>
    <xf numFmtId="4" fontId="14" fillId="5" borderId="7" xfId="0" applyNumberFormat="1" applyFont="1" applyFill="1" applyBorder="1" applyAlignment="1">
      <alignment horizontal="center" vertical="center"/>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20" xfId="0" applyFont="1" applyFill="1" applyBorder="1" applyAlignment="1">
      <alignment horizontal="center"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4"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1" xfId="0" applyFont="1" applyFill="1" applyBorder="1" applyAlignment="1">
      <alignment horizontal="center"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0" borderId="21" xfId="0" applyFont="1" applyBorder="1" applyAlignment="1">
      <alignment horizontal="center" vertical="center" wrapText="1"/>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165" fontId="16" fillId="5" borderId="2" xfId="0" applyNumberFormat="1" applyFont="1" applyFill="1" applyBorder="1" applyAlignment="1">
      <alignment horizontal="center" vertical="center"/>
    </xf>
    <xf numFmtId="0" fontId="14" fillId="6" borderId="53" xfId="0" applyFont="1" applyFill="1" applyBorder="1" applyAlignment="1">
      <alignment horizontal="center" wrapText="1"/>
    </xf>
    <xf numFmtId="0" fontId="14" fillId="6" borderId="48" xfId="0" applyFont="1" applyFill="1" applyBorder="1" applyAlignment="1">
      <alignment horizontal="center" wrapText="1"/>
    </xf>
    <xf numFmtId="0" fontId="14" fillId="6" borderId="50" xfId="0" applyFont="1" applyFill="1" applyBorder="1" applyAlignment="1">
      <alignment horizont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44"/>
  <sheetViews>
    <sheetView tabSelected="1" zoomScale="90" zoomScaleNormal="90" zoomScaleSheetLayoutView="90" workbookViewId="0">
      <selection activeCell="K10" sqref="K10"/>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4"/>
      <c r="B1" s="45"/>
      <c r="C1" s="45"/>
      <c r="D1" s="45"/>
      <c r="E1" s="46"/>
    </row>
    <row r="2" spans="1:5" ht="18.75" x14ac:dyDescent="0.25">
      <c r="A2" s="310" t="s">
        <v>62</v>
      </c>
      <c r="B2" s="311"/>
      <c r="C2" s="311"/>
      <c r="D2" s="311"/>
      <c r="E2" s="312"/>
    </row>
    <row r="3" spans="1:5" ht="18.75" x14ac:dyDescent="0.25">
      <c r="A3" s="310" t="s">
        <v>114</v>
      </c>
      <c r="B3" s="311"/>
      <c r="C3" s="311"/>
      <c r="D3" s="311"/>
      <c r="E3" s="312"/>
    </row>
    <row r="4" spans="1:5" ht="15.75" customHeight="1" x14ac:dyDescent="0.25">
      <c r="A4" s="319" t="s">
        <v>63</v>
      </c>
      <c r="B4" s="319"/>
      <c r="C4" s="319"/>
      <c r="D4" s="319"/>
      <c r="E4" s="47" t="s">
        <v>127</v>
      </c>
    </row>
    <row r="5" spans="1:5" s="28" customFormat="1" ht="18.75" x14ac:dyDescent="0.25">
      <c r="A5" s="313" t="s">
        <v>129</v>
      </c>
      <c r="B5" s="313"/>
      <c r="C5" s="313"/>
      <c r="D5" s="313"/>
      <c r="E5" s="313"/>
    </row>
    <row r="6" spans="1:5" ht="18.75" x14ac:dyDescent="0.25">
      <c r="A6" s="313" t="s">
        <v>264</v>
      </c>
      <c r="B6" s="313"/>
      <c r="C6" s="313"/>
      <c r="D6" s="313"/>
      <c r="E6" s="313"/>
    </row>
    <row r="7" spans="1:5" s="59" customFormat="1" ht="18.75" x14ac:dyDescent="0.25">
      <c r="A7" s="318" t="s">
        <v>409</v>
      </c>
      <c r="B7" s="318"/>
      <c r="C7" s="318"/>
      <c r="D7" s="318"/>
      <c r="E7" s="318"/>
    </row>
    <row r="8" spans="1:5" ht="18.75" x14ac:dyDescent="0.25">
      <c r="A8" s="315" t="s">
        <v>265</v>
      </c>
      <c r="B8" s="316"/>
      <c r="C8" s="316"/>
      <c r="D8" s="316"/>
      <c r="E8" s="317"/>
    </row>
    <row r="9" spans="1:5" ht="18.75" x14ac:dyDescent="0.25">
      <c r="A9" s="315" t="s">
        <v>71</v>
      </c>
      <c r="B9" s="316"/>
      <c r="C9" s="316"/>
      <c r="D9" s="316"/>
      <c r="E9" s="317"/>
    </row>
    <row r="10" spans="1:5" ht="21" customHeight="1" x14ac:dyDescent="0.25">
      <c r="A10" s="314" t="s">
        <v>128</v>
      </c>
      <c r="B10" s="314"/>
      <c r="C10" s="314"/>
      <c r="D10" s="314"/>
      <c r="E10" s="314"/>
    </row>
    <row r="11" spans="1:5" s="30" customFormat="1" ht="19.5" thickBot="1" x14ac:dyDescent="0.35">
      <c r="A11" s="146" t="s">
        <v>19</v>
      </c>
      <c r="B11" s="147" t="s">
        <v>51</v>
      </c>
      <c r="C11" s="147" t="s">
        <v>20</v>
      </c>
      <c r="D11" s="320" t="s">
        <v>118</v>
      </c>
      <c r="E11" s="321"/>
    </row>
    <row r="12" spans="1:5" s="110" customFormat="1" x14ac:dyDescent="0.25">
      <c r="A12" s="75" t="s">
        <v>62</v>
      </c>
      <c r="B12" s="76" t="s">
        <v>126</v>
      </c>
      <c r="C12" s="77" t="s">
        <v>235</v>
      </c>
      <c r="D12" s="322" t="s">
        <v>135</v>
      </c>
      <c r="E12" s="323"/>
    </row>
    <row r="13" spans="1:5" s="110" customFormat="1" ht="33.75" customHeight="1" x14ac:dyDescent="0.25">
      <c r="A13" s="78" t="s">
        <v>146</v>
      </c>
      <c r="B13" s="79" t="s">
        <v>126</v>
      </c>
      <c r="C13" s="79" t="s">
        <v>236</v>
      </c>
      <c r="D13" s="324" t="s">
        <v>135</v>
      </c>
      <c r="E13" s="325"/>
    </row>
    <row r="14" spans="1:5" s="110" customFormat="1" ht="30" x14ac:dyDescent="0.25">
      <c r="A14" s="78" t="s">
        <v>153</v>
      </c>
      <c r="B14" s="79" t="s">
        <v>126</v>
      </c>
      <c r="C14" s="79" t="s">
        <v>136</v>
      </c>
      <c r="D14" s="324" t="s">
        <v>135</v>
      </c>
      <c r="E14" s="325"/>
    </row>
    <row r="15" spans="1:5" s="110" customFormat="1" ht="33.75" customHeight="1" x14ac:dyDescent="0.25">
      <c r="A15" s="78" t="s">
        <v>114</v>
      </c>
      <c r="B15" s="79" t="s">
        <v>126</v>
      </c>
      <c r="C15" s="80" t="s">
        <v>137</v>
      </c>
      <c r="D15" s="324" t="s">
        <v>135</v>
      </c>
      <c r="E15" s="325"/>
    </row>
    <row r="16" spans="1:5" s="110" customFormat="1" ht="33.75" customHeight="1" x14ac:dyDescent="0.25">
      <c r="A16" s="78" t="s">
        <v>67</v>
      </c>
      <c r="B16" s="79" t="s">
        <v>126</v>
      </c>
      <c r="C16" s="79" t="s">
        <v>138</v>
      </c>
      <c r="D16" s="324" t="s">
        <v>135</v>
      </c>
      <c r="E16" s="325"/>
    </row>
    <row r="17" spans="1:5" s="110" customFormat="1" ht="33.75" customHeight="1" x14ac:dyDescent="0.25">
      <c r="A17" s="81" t="s">
        <v>85</v>
      </c>
      <c r="B17" s="79" t="s">
        <v>126</v>
      </c>
      <c r="C17" s="80" t="s">
        <v>139</v>
      </c>
      <c r="D17" s="324" t="s">
        <v>135</v>
      </c>
      <c r="E17" s="325"/>
    </row>
    <row r="18" spans="1:5" s="110" customFormat="1" ht="30" x14ac:dyDescent="0.25">
      <c r="A18" s="74" t="s">
        <v>150</v>
      </c>
      <c r="B18" s="79" t="s">
        <v>126</v>
      </c>
      <c r="C18" s="80" t="s">
        <v>151</v>
      </c>
      <c r="D18" s="324" t="s">
        <v>135</v>
      </c>
      <c r="E18" s="325"/>
    </row>
    <row r="19" spans="1:5" s="110" customFormat="1" ht="39" customHeight="1" x14ac:dyDescent="0.25">
      <c r="A19" s="78" t="s">
        <v>117</v>
      </c>
      <c r="B19" s="79" t="s">
        <v>126</v>
      </c>
      <c r="C19" s="79" t="s">
        <v>154</v>
      </c>
      <c r="D19" s="324" t="s">
        <v>135</v>
      </c>
      <c r="E19" s="325"/>
    </row>
    <row r="20" spans="1:5" s="110" customFormat="1" ht="39" customHeight="1" x14ac:dyDescent="0.25">
      <c r="A20" s="78" t="s">
        <v>155</v>
      </c>
      <c r="B20" s="79" t="s">
        <v>126</v>
      </c>
      <c r="C20" s="79">
        <v>1008</v>
      </c>
      <c r="D20" s="324" t="s">
        <v>135</v>
      </c>
      <c r="E20" s="325"/>
    </row>
    <row r="21" spans="1:5" s="110" customFormat="1" ht="39" customHeight="1" x14ac:dyDescent="0.25">
      <c r="A21" s="78" t="s">
        <v>148</v>
      </c>
      <c r="B21" s="79" t="s">
        <v>126</v>
      </c>
      <c r="C21" s="79" t="s">
        <v>140</v>
      </c>
      <c r="D21" s="324" t="s">
        <v>135</v>
      </c>
      <c r="E21" s="325"/>
    </row>
    <row r="22" spans="1:5" s="110" customFormat="1" ht="36.75" customHeight="1" x14ac:dyDescent="0.25">
      <c r="A22" s="78" t="s">
        <v>149</v>
      </c>
      <c r="B22" s="79" t="s">
        <v>126</v>
      </c>
      <c r="C22" s="79" t="s">
        <v>141</v>
      </c>
      <c r="D22" s="324" t="s">
        <v>135</v>
      </c>
      <c r="E22" s="325"/>
    </row>
    <row r="23" spans="1:5" s="110" customFormat="1" ht="40.5" customHeight="1" x14ac:dyDescent="0.25">
      <c r="A23" s="78" t="s">
        <v>116</v>
      </c>
      <c r="B23" s="79" t="s">
        <v>126</v>
      </c>
      <c r="C23" s="79">
        <v>1005</v>
      </c>
      <c r="D23" s="324" t="s">
        <v>135</v>
      </c>
      <c r="E23" s="325"/>
    </row>
    <row r="24" spans="1:5" s="110" customFormat="1" ht="46.5" customHeight="1" x14ac:dyDescent="0.25">
      <c r="A24" s="78" t="s">
        <v>152</v>
      </c>
      <c r="B24" s="79" t="s">
        <v>126</v>
      </c>
      <c r="C24" s="79" t="s">
        <v>142</v>
      </c>
      <c r="D24" s="324" t="s">
        <v>135</v>
      </c>
      <c r="E24" s="325"/>
    </row>
    <row r="25" spans="1:5" s="110" customFormat="1" ht="33.75" customHeight="1" x14ac:dyDescent="0.25">
      <c r="A25" s="78" t="s">
        <v>147</v>
      </c>
      <c r="B25" s="79" t="s">
        <v>126</v>
      </c>
      <c r="C25" s="79" t="s">
        <v>143</v>
      </c>
      <c r="D25" s="324" t="s">
        <v>135</v>
      </c>
      <c r="E25" s="325"/>
    </row>
    <row r="26" spans="1:5" s="110" customFormat="1" ht="39" customHeight="1" x14ac:dyDescent="0.25">
      <c r="A26" s="78" t="s">
        <v>156</v>
      </c>
      <c r="B26" s="79" t="s">
        <v>126</v>
      </c>
      <c r="C26" s="79">
        <v>1084</v>
      </c>
      <c r="D26" s="324" t="s">
        <v>135</v>
      </c>
      <c r="E26" s="325"/>
    </row>
    <row r="27" spans="1:5" s="110" customFormat="1" ht="33.75" customHeight="1" x14ac:dyDescent="0.25">
      <c r="A27" s="81" t="s">
        <v>115</v>
      </c>
      <c r="B27" s="79" t="s">
        <v>126</v>
      </c>
      <c r="C27" s="79">
        <v>1000</v>
      </c>
      <c r="D27" s="324" t="s">
        <v>135</v>
      </c>
      <c r="E27" s="325"/>
    </row>
    <row r="28" spans="1:5" ht="18.75" x14ac:dyDescent="0.3">
      <c r="A28" s="48"/>
      <c r="B28" s="48"/>
      <c r="C28" s="48"/>
      <c r="D28" s="48"/>
      <c r="E28" s="48"/>
    </row>
    <row r="29" spans="1:5" s="28" customFormat="1" ht="18.75" x14ac:dyDescent="0.3">
      <c r="A29" s="48"/>
      <c r="B29" s="48"/>
      <c r="C29" s="48"/>
      <c r="D29" s="48"/>
      <c r="E29" s="48"/>
    </row>
    <row r="30" spans="1:5" s="28" customFormat="1" ht="18.75" x14ac:dyDescent="0.3">
      <c r="A30" s="48"/>
      <c r="B30" s="48"/>
      <c r="C30" s="48"/>
      <c r="D30" s="48"/>
      <c r="E30" s="48"/>
    </row>
    <row r="31" spans="1:5" s="28" customFormat="1" ht="18.75" x14ac:dyDescent="0.3">
      <c r="A31" s="48"/>
      <c r="B31" s="48"/>
      <c r="C31" s="48"/>
      <c r="D31" s="48"/>
      <c r="E31" s="48"/>
    </row>
    <row r="32" spans="1:5" s="28" customFormat="1" ht="18.75" x14ac:dyDescent="0.3">
      <c r="A32" s="48"/>
      <c r="B32" s="48"/>
      <c r="C32" s="48"/>
      <c r="D32" s="48"/>
      <c r="E32" s="48"/>
    </row>
    <row r="33" spans="1:5" s="28" customFormat="1" ht="18.75" x14ac:dyDescent="0.3">
      <c r="A33" s="30" t="s">
        <v>164</v>
      </c>
      <c r="B33" s="48"/>
      <c r="C33" s="326" t="s">
        <v>174</v>
      </c>
      <c r="D33" s="326"/>
      <c r="E33" s="326"/>
    </row>
    <row r="34" spans="1:5" s="28" customFormat="1" ht="18.75" x14ac:dyDescent="0.3">
      <c r="A34" s="48"/>
      <c r="B34" s="48"/>
      <c r="C34" s="327"/>
      <c r="D34" s="327"/>
      <c r="E34" s="327"/>
    </row>
    <row r="35" spans="1:5" s="28" customFormat="1" ht="18.75" x14ac:dyDescent="0.3">
      <c r="A35" s="49"/>
      <c r="B35" s="48"/>
      <c r="C35" s="327"/>
      <c r="D35" s="327"/>
      <c r="E35" s="327"/>
    </row>
    <row r="36" spans="1:5" s="28" customFormat="1" ht="18.75" x14ac:dyDescent="0.3">
      <c r="A36" s="49"/>
      <c r="B36" s="48"/>
      <c r="C36" s="109"/>
      <c r="D36" s="48"/>
      <c r="E36" s="48"/>
    </row>
    <row r="37" spans="1:5" ht="18.75" x14ac:dyDescent="0.3">
      <c r="A37" s="30"/>
      <c r="B37" s="30"/>
      <c r="C37" s="30"/>
      <c r="D37" s="30"/>
      <c r="E37" s="30"/>
    </row>
    <row r="40" spans="1:5" x14ac:dyDescent="0.25">
      <c r="A40" s="28"/>
      <c r="C40" s="28"/>
      <c r="D40" s="28"/>
    </row>
    <row r="43" spans="1:5" ht="18.75" x14ac:dyDescent="0.3">
      <c r="A43" s="30"/>
      <c r="B43" s="30"/>
      <c r="C43" s="30"/>
      <c r="D43" s="30"/>
    </row>
    <row r="44" spans="1:5" ht="18.75" x14ac:dyDescent="0.3">
      <c r="A44" s="30"/>
      <c r="B44" s="30"/>
      <c r="C44" s="30"/>
      <c r="D44" s="30"/>
    </row>
  </sheetData>
  <mergeCells count="29">
    <mergeCell ref="C35:E35"/>
    <mergeCell ref="D16:E16"/>
    <mergeCell ref="D17:E17"/>
    <mergeCell ref="D21:E21"/>
    <mergeCell ref="D18:E18"/>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52"/>
      <c r="B1" s="153"/>
      <c r="C1" s="153"/>
      <c r="D1" s="153"/>
      <c r="E1" s="154"/>
    </row>
    <row r="2" spans="1:5" ht="18.75" x14ac:dyDescent="0.25">
      <c r="A2" s="361" t="s">
        <v>62</v>
      </c>
      <c r="B2" s="362"/>
      <c r="C2" s="362"/>
      <c r="D2" s="362"/>
      <c r="E2" s="363"/>
    </row>
    <row r="3" spans="1:5" ht="18.75" x14ac:dyDescent="0.25">
      <c r="A3" s="361" t="str">
        <f>+'Numeral 2'!A3:E3</f>
        <v>Dirección Administrativa</v>
      </c>
      <c r="B3" s="362"/>
      <c r="C3" s="362"/>
      <c r="D3" s="362"/>
      <c r="E3" s="363"/>
    </row>
    <row r="4" spans="1:5" ht="15.75" customHeight="1" x14ac:dyDescent="0.25">
      <c r="A4" s="364" t="s">
        <v>63</v>
      </c>
      <c r="B4" s="338"/>
      <c r="C4" s="365" t="s">
        <v>127</v>
      </c>
      <c r="D4" s="366"/>
      <c r="E4" s="367"/>
    </row>
    <row r="5" spans="1:5" ht="15.75" customHeight="1" x14ac:dyDescent="0.25">
      <c r="A5" s="364" t="s">
        <v>129</v>
      </c>
      <c r="B5" s="337"/>
      <c r="C5" s="337"/>
      <c r="D5" s="337"/>
      <c r="E5" s="368"/>
    </row>
    <row r="6" spans="1:5" ht="15.75" x14ac:dyDescent="0.25">
      <c r="A6" s="346" t="str">
        <f>+'Numeral 2'!A6:E6</f>
        <v>Encargado de Dirección: Lic. Edgar Fabricio Yanes Galindo</v>
      </c>
      <c r="B6" s="347"/>
      <c r="C6" s="347"/>
      <c r="D6" s="347"/>
      <c r="E6" s="348"/>
    </row>
    <row r="7" spans="1:5" ht="15.75" x14ac:dyDescent="0.25">
      <c r="A7" s="343" t="str">
        <f>+'Numeral 2'!A7:E7</f>
        <v>Responsable de Actualización de la información: Brenda Lily Valdez Padilla</v>
      </c>
      <c r="B7" s="344"/>
      <c r="C7" s="344"/>
      <c r="D7" s="344"/>
      <c r="E7" s="345"/>
    </row>
    <row r="8" spans="1:5" ht="15.75" x14ac:dyDescent="0.25">
      <c r="A8" s="343" t="str">
        <f>+'Numeral 2'!A8:E8</f>
        <v>Mes de Actualización: Junio 2022</v>
      </c>
      <c r="B8" s="344"/>
      <c r="C8" s="344"/>
      <c r="D8" s="344"/>
      <c r="E8" s="345"/>
    </row>
    <row r="9" spans="1:5" ht="15.75" x14ac:dyDescent="0.25">
      <c r="A9" s="346" t="s">
        <v>181</v>
      </c>
      <c r="B9" s="347"/>
      <c r="C9" s="347"/>
      <c r="D9" s="347"/>
      <c r="E9" s="348"/>
    </row>
    <row r="10" spans="1:5" ht="21" customHeight="1" x14ac:dyDescent="0.35">
      <c r="A10" s="475" t="s">
        <v>180</v>
      </c>
      <c r="B10" s="476"/>
      <c r="C10" s="476"/>
      <c r="D10" s="476"/>
      <c r="E10" s="477"/>
    </row>
    <row r="11" spans="1:5" ht="44.25" customHeight="1" x14ac:dyDescent="0.25">
      <c r="A11" s="155" t="s">
        <v>103</v>
      </c>
      <c r="B11" s="82" t="s">
        <v>49</v>
      </c>
      <c r="C11" s="82" t="s">
        <v>42</v>
      </c>
      <c r="D11" s="82" t="s">
        <v>15</v>
      </c>
      <c r="E11" s="156" t="s">
        <v>16</v>
      </c>
    </row>
    <row r="12" spans="1:5" ht="21" customHeight="1" x14ac:dyDescent="0.25">
      <c r="A12" s="157"/>
      <c r="B12" s="10"/>
      <c r="C12" s="10"/>
      <c r="D12" s="10"/>
      <c r="E12" s="158"/>
    </row>
    <row r="13" spans="1:5" ht="18.75" customHeight="1" x14ac:dyDescent="0.25">
      <c r="A13" s="14"/>
      <c r="B13" s="15"/>
      <c r="C13" s="15"/>
      <c r="D13" s="15"/>
      <c r="E13" s="16"/>
    </row>
    <row r="14" spans="1:5" ht="26.25" customHeight="1" x14ac:dyDescent="0.25">
      <c r="A14" s="14"/>
      <c r="B14" s="483" t="s">
        <v>179</v>
      </c>
      <c r="C14" s="484"/>
      <c r="D14" s="48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59"/>
      <c r="B18" s="91"/>
      <c r="C18" s="91"/>
      <c r="D18" s="91"/>
      <c r="E18" s="160"/>
    </row>
    <row r="19" spans="1:11" ht="34.5" customHeight="1" x14ac:dyDescent="0.25">
      <c r="A19" s="486" t="s">
        <v>186</v>
      </c>
      <c r="B19" s="487"/>
      <c r="C19" s="487"/>
      <c r="D19" s="487"/>
      <c r="E19" s="488"/>
    </row>
    <row r="20" spans="1:11" x14ac:dyDescent="0.25">
      <c r="A20" s="159"/>
      <c r="B20" s="91"/>
      <c r="C20" s="91"/>
      <c r="D20" s="91"/>
      <c r="E20" s="160"/>
    </row>
    <row r="21" spans="1:11" ht="15.75" x14ac:dyDescent="0.25">
      <c r="A21" s="161" t="s">
        <v>70</v>
      </c>
      <c r="B21" s="91"/>
      <c r="C21" s="480" t="s">
        <v>176</v>
      </c>
      <c r="D21" s="481"/>
      <c r="E21" s="482"/>
    </row>
    <row r="22" spans="1:11" s="93" customFormat="1" ht="15.75" x14ac:dyDescent="0.25">
      <c r="A22" s="161"/>
      <c r="B22" s="105"/>
      <c r="C22" s="478"/>
      <c r="D22" s="478"/>
      <c r="E22" s="479"/>
      <c r="K22" s="95"/>
    </row>
    <row r="23" spans="1:11" s="93" customFormat="1" ht="15.75" x14ac:dyDescent="0.25">
      <c r="A23" s="162"/>
      <c r="B23" s="105"/>
      <c r="C23" s="478"/>
      <c r="D23" s="478"/>
      <c r="E23" s="479"/>
      <c r="F23" s="104"/>
      <c r="K23" s="95"/>
    </row>
    <row r="24" spans="1:11" s="60" customFormat="1" x14ac:dyDescent="0.25">
      <c r="A24" s="163"/>
      <c r="B24" s="61"/>
      <c r="C24" s="103"/>
      <c r="D24" s="103"/>
      <c r="E24" s="164"/>
      <c r="F24" s="103"/>
      <c r="G24" s="103"/>
      <c r="H24" s="61"/>
      <c r="I24" s="61"/>
      <c r="J24" s="61"/>
      <c r="K24" s="69"/>
    </row>
    <row r="25" spans="1:11" ht="15.75" thickBot="1" x14ac:dyDescent="0.3">
      <c r="A25" s="165"/>
      <c r="B25" s="166"/>
      <c r="C25" s="166"/>
      <c r="D25" s="166"/>
      <c r="E25" s="167"/>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52"/>
      <c r="B1" s="153"/>
      <c r="C1" s="153"/>
      <c r="D1" s="153"/>
      <c r="E1" s="154"/>
    </row>
    <row r="2" spans="1:5" ht="18.75" x14ac:dyDescent="0.25">
      <c r="A2" s="361" t="s">
        <v>62</v>
      </c>
      <c r="B2" s="362"/>
      <c r="C2" s="362"/>
      <c r="D2" s="362"/>
      <c r="E2" s="363"/>
    </row>
    <row r="3" spans="1:5" ht="18.75" x14ac:dyDescent="0.25">
      <c r="A3" s="361" t="str">
        <f>+'Numeral 2'!A3:E3</f>
        <v>Dirección Administrativa</v>
      </c>
      <c r="B3" s="362"/>
      <c r="C3" s="362"/>
      <c r="D3" s="362"/>
      <c r="E3" s="363"/>
    </row>
    <row r="4" spans="1:5" ht="15.75" customHeight="1" x14ac:dyDescent="0.25">
      <c r="A4" s="364" t="s">
        <v>63</v>
      </c>
      <c r="B4" s="338"/>
      <c r="C4" s="365" t="s">
        <v>127</v>
      </c>
      <c r="D4" s="366"/>
      <c r="E4" s="367"/>
    </row>
    <row r="5" spans="1:5" ht="15.75" customHeight="1" x14ac:dyDescent="0.25">
      <c r="A5" s="364" t="s">
        <v>129</v>
      </c>
      <c r="B5" s="337"/>
      <c r="C5" s="337"/>
      <c r="D5" s="337"/>
      <c r="E5" s="368"/>
    </row>
    <row r="6" spans="1:5" ht="15.75" x14ac:dyDescent="0.25">
      <c r="A6" s="346" t="str">
        <f>+'Numeral 2'!A6:E6</f>
        <v>Encargado de Dirección: Lic. Edgar Fabricio Yanes Galindo</v>
      </c>
      <c r="B6" s="347"/>
      <c r="C6" s="347"/>
      <c r="D6" s="347"/>
      <c r="E6" s="348"/>
    </row>
    <row r="7" spans="1:5" ht="15.75" x14ac:dyDescent="0.25">
      <c r="A7" s="343" t="str">
        <f>+'Numeral 2'!A7:E7</f>
        <v>Responsable de Actualización de la información: Brenda Lily Valdez Padilla</v>
      </c>
      <c r="B7" s="344"/>
      <c r="C7" s="344"/>
      <c r="D7" s="344"/>
      <c r="E7" s="345"/>
    </row>
    <row r="8" spans="1:5" ht="15.75" x14ac:dyDescent="0.25">
      <c r="A8" s="343" t="str">
        <f>+'Numeral 2'!A8:E8</f>
        <v>Mes de Actualización: Junio 2022</v>
      </c>
      <c r="B8" s="344"/>
      <c r="C8" s="344"/>
      <c r="D8" s="344"/>
      <c r="E8" s="345"/>
    </row>
    <row r="9" spans="1:5" ht="15.75" x14ac:dyDescent="0.25">
      <c r="A9" s="346" t="s">
        <v>183</v>
      </c>
      <c r="B9" s="347"/>
      <c r="C9" s="347"/>
      <c r="D9" s="347"/>
      <c r="E9" s="348"/>
    </row>
    <row r="10" spans="1:5" ht="87" customHeight="1" x14ac:dyDescent="0.25">
      <c r="A10" s="489" t="s">
        <v>187</v>
      </c>
      <c r="B10" s="490"/>
      <c r="C10" s="490"/>
      <c r="D10" s="490"/>
      <c r="E10" s="491"/>
    </row>
    <row r="11" spans="1:5" ht="44.25" customHeight="1" x14ac:dyDescent="0.25">
      <c r="A11" s="155" t="s">
        <v>103</v>
      </c>
      <c r="B11" s="82" t="s">
        <v>49</v>
      </c>
      <c r="C11" s="82" t="s">
        <v>42</v>
      </c>
      <c r="D11" s="82" t="s">
        <v>15</v>
      </c>
      <c r="E11" s="156" t="s">
        <v>16</v>
      </c>
    </row>
    <row r="12" spans="1:5" ht="21" customHeight="1" x14ac:dyDescent="0.25">
      <c r="A12" s="157"/>
      <c r="B12" s="10"/>
      <c r="C12" s="10"/>
      <c r="D12" s="10"/>
      <c r="E12" s="158"/>
    </row>
    <row r="13" spans="1:5" ht="18.75" customHeight="1" x14ac:dyDescent="0.25">
      <c r="A13" s="14"/>
      <c r="B13" s="15"/>
      <c r="C13" s="15"/>
      <c r="D13" s="15"/>
      <c r="E13" s="16"/>
    </row>
    <row r="14" spans="1:5" ht="26.25" customHeight="1" x14ac:dyDescent="0.25">
      <c r="A14" s="14"/>
      <c r="B14" s="483" t="s">
        <v>179</v>
      </c>
      <c r="C14" s="484"/>
      <c r="D14" s="48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59"/>
      <c r="B18" s="91"/>
      <c r="C18" s="91"/>
      <c r="D18" s="91"/>
      <c r="E18" s="160"/>
    </row>
    <row r="19" spans="1:11" ht="39" customHeight="1" x14ac:dyDescent="0.25">
      <c r="A19" s="492" t="s">
        <v>188</v>
      </c>
      <c r="B19" s="493"/>
      <c r="C19" s="493"/>
      <c r="D19" s="493"/>
      <c r="E19" s="494"/>
    </row>
    <row r="20" spans="1:11" x14ac:dyDescent="0.25">
      <c r="A20" s="159"/>
      <c r="B20" s="91"/>
      <c r="C20" s="91"/>
      <c r="D20" s="91"/>
      <c r="E20" s="160"/>
    </row>
    <row r="21" spans="1:11" ht="15.75" x14ac:dyDescent="0.25">
      <c r="A21" s="161" t="s">
        <v>70</v>
      </c>
      <c r="B21" s="91"/>
      <c r="C21" s="480" t="s">
        <v>176</v>
      </c>
      <c r="D21" s="481"/>
      <c r="E21" s="482"/>
    </row>
    <row r="22" spans="1:11" s="93" customFormat="1" ht="15.75" x14ac:dyDescent="0.25">
      <c r="A22" s="161"/>
      <c r="B22" s="105"/>
      <c r="C22" s="478"/>
      <c r="D22" s="478"/>
      <c r="E22" s="479"/>
      <c r="K22" s="95"/>
    </row>
    <row r="23" spans="1:11" s="93" customFormat="1" ht="15.75" x14ac:dyDescent="0.25">
      <c r="A23" s="162"/>
      <c r="B23" s="105"/>
      <c r="C23" s="478"/>
      <c r="D23" s="478"/>
      <c r="E23" s="479"/>
      <c r="F23" s="104"/>
      <c r="K23" s="95"/>
    </row>
    <row r="24" spans="1:11" s="60" customFormat="1" x14ac:dyDescent="0.25">
      <c r="A24" s="163"/>
      <c r="B24" s="61"/>
      <c r="C24" s="103"/>
      <c r="D24" s="103"/>
      <c r="E24" s="164"/>
      <c r="F24" s="103"/>
      <c r="G24" s="103"/>
      <c r="H24" s="61"/>
      <c r="I24" s="61"/>
      <c r="J24" s="61"/>
      <c r="K24" s="69"/>
    </row>
    <row r="25" spans="1:11" ht="15.75" thickBot="1" x14ac:dyDescent="0.3">
      <c r="A25" s="165"/>
      <c r="B25" s="166"/>
      <c r="C25" s="166"/>
      <c r="D25" s="166"/>
      <c r="E25" s="167"/>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view="pageBreakPreview" zoomScale="70" zoomScaleNormal="60" zoomScaleSheetLayoutView="70" workbookViewId="0">
      <selection activeCell="G15" sqref="G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22"/>
      <c r="B1" s="123"/>
      <c r="C1" s="123"/>
      <c r="D1" s="123"/>
      <c r="E1" s="123"/>
      <c r="F1" s="123"/>
      <c r="G1" s="123"/>
      <c r="H1" s="123"/>
      <c r="I1" s="124"/>
    </row>
    <row r="2" spans="1:12" ht="18.75" x14ac:dyDescent="0.25">
      <c r="A2" s="497" t="s">
        <v>62</v>
      </c>
      <c r="B2" s="311"/>
      <c r="C2" s="311"/>
      <c r="D2" s="311"/>
      <c r="E2" s="311"/>
      <c r="F2" s="311"/>
      <c r="G2" s="311"/>
      <c r="H2" s="311"/>
      <c r="I2" s="498"/>
    </row>
    <row r="3" spans="1:12" ht="18.75" x14ac:dyDescent="0.25">
      <c r="A3" s="497" t="str">
        <f>+'Numeral 2'!A3:E3</f>
        <v>Dirección Administrativa</v>
      </c>
      <c r="B3" s="311"/>
      <c r="C3" s="311"/>
      <c r="D3" s="311"/>
      <c r="E3" s="311"/>
      <c r="F3" s="311"/>
      <c r="G3" s="311"/>
      <c r="H3" s="311"/>
      <c r="I3" s="498"/>
    </row>
    <row r="4" spans="1:12" ht="15.75" customHeight="1" x14ac:dyDescent="0.25">
      <c r="A4" s="499" t="s">
        <v>63</v>
      </c>
      <c r="B4" s="500"/>
      <c r="C4" s="500"/>
      <c r="D4" s="501"/>
      <c r="E4" s="502" t="s">
        <v>127</v>
      </c>
      <c r="F4" s="500"/>
      <c r="G4" s="500"/>
      <c r="H4" s="500"/>
      <c r="I4" s="503"/>
    </row>
    <row r="5" spans="1:12" ht="18.75" x14ac:dyDescent="0.25">
      <c r="A5" s="495" t="s">
        <v>129</v>
      </c>
      <c r="B5" s="316"/>
      <c r="C5" s="316"/>
      <c r="D5" s="316"/>
      <c r="E5" s="316"/>
      <c r="F5" s="316"/>
      <c r="G5" s="316"/>
      <c r="H5" s="316"/>
      <c r="I5" s="496"/>
    </row>
    <row r="6" spans="1:12" ht="18.75" x14ac:dyDescent="0.25">
      <c r="A6" s="495" t="str">
        <f>+'Numeral 2'!A6:E6</f>
        <v>Encargado de Dirección: Lic. Edgar Fabricio Yanes Galindo</v>
      </c>
      <c r="B6" s="316"/>
      <c r="C6" s="316"/>
      <c r="D6" s="316"/>
      <c r="E6" s="316"/>
      <c r="F6" s="316"/>
      <c r="G6" s="316"/>
      <c r="H6" s="316"/>
      <c r="I6" s="496"/>
    </row>
    <row r="7" spans="1:12" ht="18.75" x14ac:dyDescent="0.25">
      <c r="A7" s="504" t="str">
        <f>+'Numeral 2'!A7:E7</f>
        <v>Responsable de Actualización de la información: Brenda Lily Valdez Padilla</v>
      </c>
      <c r="B7" s="505"/>
      <c r="C7" s="505"/>
      <c r="D7" s="505"/>
      <c r="E7" s="505"/>
      <c r="F7" s="505"/>
      <c r="G7" s="505"/>
      <c r="H7" s="505"/>
      <c r="I7" s="506"/>
    </row>
    <row r="8" spans="1:12" ht="18.75" x14ac:dyDescent="0.25">
      <c r="A8" s="495" t="str">
        <f>+'Numeral 14 Administración'!A8:E8</f>
        <v>Mes de Actualización: Junio 2022</v>
      </c>
      <c r="B8" s="316"/>
      <c r="C8" s="316"/>
      <c r="D8" s="316"/>
      <c r="E8" s="316"/>
      <c r="F8" s="316"/>
      <c r="G8" s="316"/>
      <c r="H8" s="316"/>
      <c r="I8" s="496"/>
    </row>
    <row r="9" spans="1:12" ht="18.75" x14ac:dyDescent="0.25">
      <c r="A9" s="495" t="s">
        <v>109</v>
      </c>
      <c r="B9" s="316"/>
      <c r="C9" s="316"/>
      <c r="D9" s="316"/>
      <c r="E9" s="316"/>
      <c r="F9" s="316"/>
      <c r="G9" s="316"/>
      <c r="H9" s="316"/>
      <c r="I9" s="496"/>
    </row>
    <row r="10" spans="1:12" ht="28.5" customHeight="1" x14ac:dyDescent="0.3">
      <c r="A10" s="507" t="s">
        <v>108</v>
      </c>
      <c r="B10" s="508"/>
      <c r="C10" s="508"/>
      <c r="D10" s="508"/>
      <c r="E10" s="508"/>
      <c r="F10" s="508"/>
      <c r="G10" s="508"/>
      <c r="H10" s="508"/>
      <c r="I10" s="509"/>
    </row>
    <row r="11" spans="1:12" ht="65.25" customHeight="1" x14ac:dyDescent="0.25">
      <c r="A11" s="119" t="s">
        <v>21</v>
      </c>
      <c r="B11" s="121" t="s">
        <v>32</v>
      </c>
      <c r="C11" s="118" t="s">
        <v>53</v>
      </c>
      <c r="D11" s="118" t="s">
        <v>54</v>
      </c>
      <c r="E11" s="118" t="s">
        <v>55</v>
      </c>
      <c r="F11" s="118" t="s">
        <v>47</v>
      </c>
      <c r="G11" s="118" t="s">
        <v>16</v>
      </c>
      <c r="H11" s="120" t="s">
        <v>107</v>
      </c>
      <c r="I11" s="125" t="s">
        <v>121</v>
      </c>
    </row>
    <row r="12" spans="1:12" ht="188.25" customHeight="1" x14ac:dyDescent="0.25">
      <c r="A12" s="126">
        <v>1</v>
      </c>
      <c r="B12" s="18" t="s">
        <v>159</v>
      </c>
      <c r="C12" s="149" t="s">
        <v>158</v>
      </c>
      <c r="D12" s="116" t="s">
        <v>160</v>
      </c>
      <c r="E12" s="114" t="s">
        <v>120</v>
      </c>
      <c r="F12" s="114" t="s">
        <v>161</v>
      </c>
      <c r="G12" s="115">
        <v>30000</v>
      </c>
      <c r="H12" s="117" t="s">
        <v>215</v>
      </c>
      <c r="I12" s="127" t="s">
        <v>189</v>
      </c>
    </row>
    <row r="13" spans="1:12" s="28" customFormat="1" ht="97.5" customHeight="1" x14ac:dyDescent="0.25">
      <c r="A13" s="248">
        <v>2</v>
      </c>
      <c r="B13" s="244" t="s">
        <v>227</v>
      </c>
      <c r="C13" s="245" t="s">
        <v>231</v>
      </c>
      <c r="D13" s="245" t="s">
        <v>232</v>
      </c>
      <c r="E13" s="246" t="s">
        <v>120</v>
      </c>
      <c r="F13" s="246" t="s">
        <v>218</v>
      </c>
      <c r="G13" s="247">
        <v>780000</v>
      </c>
      <c r="H13" s="246" t="s">
        <v>233</v>
      </c>
      <c r="I13" s="127" t="s">
        <v>189</v>
      </c>
      <c r="L13" s="32"/>
    </row>
    <row r="14" spans="1:12" s="28" customFormat="1" ht="183" customHeight="1" x14ac:dyDescent="0.25">
      <c r="A14" s="248">
        <v>3</v>
      </c>
      <c r="B14" s="244" t="s">
        <v>227</v>
      </c>
      <c r="C14" s="245" t="s">
        <v>228</v>
      </c>
      <c r="D14" s="245" t="s">
        <v>229</v>
      </c>
      <c r="E14" s="246" t="s">
        <v>120</v>
      </c>
      <c r="F14" s="246" t="s">
        <v>230</v>
      </c>
      <c r="G14" s="247">
        <v>221885.25</v>
      </c>
      <c r="H14" s="246" t="s">
        <v>238</v>
      </c>
      <c r="I14" s="127" t="s">
        <v>263</v>
      </c>
    </row>
    <row r="15" spans="1:12" s="28" customFormat="1" ht="18.75" x14ac:dyDescent="0.3">
      <c r="A15" s="128"/>
      <c r="B15" s="48"/>
      <c r="C15" s="48"/>
      <c r="D15" s="48"/>
      <c r="E15" s="48"/>
      <c r="F15" s="48"/>
      <c r="G15" s="48"/>
      <c r="H15" s="48"/>
      <c r="I15" s="129"/>
      <c r="L15" s="32"/>
    </row>
    <row r="16" spans="1:12" s="28" customFormat="1" ht="18.75" x14ac:dyDescent="0.3">
      <c r="A16" s="128"/>
      <c r="B16" s="48"/>
      <c r="C16" s="48"/>
      <c r="D16" s="48"/>
      <c r="E16" s="48"/>
      <c r="F16" s="48"/>
      <c r="G16" s="48"/>
      <c r="H16" s="48"/>
      <c r="I16" s="129"/>
      <c r="L16" s="32"/>
    </row>
    <row r="17" spans="1:12" s="28" customFormat="1" ht="18.75" x14ac:dyDescent="0.3">
      <c r="A17" s="128"/>
      <c r="B17" s="48"/>
      <c r="C17" s="48"/>
      <c r="D17" s="48"/>
      <c r="E17" s="48"/>
      <c r="F17" s="48"/>
      <c r="G17" s="48"/>
      <c r="H17" s="48"/>
      <c r="I17" s="129"/>
      <c r="L17" s="32"/>
    </row>
    <row r="18" spans="1:12" s="28" customFormat="1" ht="18.75" x14ac:dyDescent="0.3">
      <c r="A18" s="128"/>
      <c r="B18" s="48"/>
      <c r="C18" s="48"/>
      <c r="D18" s="48"/>
      <c r="E18" s="48"/>
      <c r="F18" s="48"/>
      <c r="G18" s="48"/>
      <c r="H18" s="48"/>
      <c r="I18" s="129"/>
      <c r="L18" s="32"/>
    </row>
    <row r="19" spans="1:12" s="84" customFormat="1" ht="24" thickBot="1" x14ac:dyDescent="0.4">
      <c r="A19" s="249"/>
      <c r="B19" s="251" t="s">
        <v>70</v>
      </c>
      <c r="C19" s="252"/>
      <c r="D19" s="252"/>
      <c r="E19" s="252"/>
      <c r="F19" s="510" t="s">
        <v>69</v>
      </c>
      <c r="G19" s="511"/>
      <c r="H19" s="511"/>
      <c r="I19" s="250"/>
      <c r="J19" s="85"/>
      <c r="K19" s="85"/>
      <c r="L19" s="85"/>
    </row>
    <row r="20" spans="1:12" x14ac:dyDescent="0.25">
      <c r="A20" s="28"/>
      <c r="B20" s="28"/>
      <c r="C20" s="28"/>
      <c r="D20" s="28"/>
      <c r="E20" s="28"/>
      <c r="F20" s="28"/>
      <c r="G20" s="28"/>
      <c r="I20" s="28"/>
    </row>
  </sheetData>
  <mergeCells count="11">
    <mergeCell ref="A7:I7"/>
    <mergeCell ref="A8:I8"/>
    <mergeCell ref="A9:I9"/>
    <mergeCell ref="A10:I10"/>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A8" sqref="A8:I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22"/>
      <c r="B1" s="123"/>
      <c r="C1" s="123"/>
      <c r="D1" s="123"/>
      <c r="E1" s="123"/>
      <c r="F1" s="123"/>
      <c r="G1" s="123"/>
      <c r="H1" s="123"/>
      <c r="I1" s="124"/>
    </row>
    <row r="2" spans="1:9" ht="18.75" x14ac:dyDescent="0.25">
      <c r="A2" s="515" t="s">
        <v>62</v>
      </c>
      <c r="B2" s="314"/>
      <c r="C2" s="314"/>
      <c r="D2" s="314"/>
      <c r="E2" s="314"/>
      <c r="F2" s="314"/>
      <c r="G2" s="314"/>
      <c r="H2" s="314"/>
      <c r="I2" s="516"/>
    </row>
    <row r="3" spans="1:9" ht="18.75" x14ac:dyDescent="0.25">
      <c r="A3" s="515" t="str">
        <f>+'Numeral 2'!A3:E3</f>
        <v>Dirección Administrativa</v>
      </c>
      <c r="B3" s="314"/>
      <c r="C3" s="314"/>
      <c r="D3" s="314"/>
      <c r="E3" s="314"/>
      <c r="F3" s="314"/>
      <c r="G3" s="314"/>
      <c r="H3" s="314"/>
      <c r="I3" s="516"/>
    </row>
    <row r="4" spans="1:9" ht="15.75" customHeight="1" x14ac:dyDescent="0.25">
      <c r="A4" s="346" t="s">
        <v>63</v>
      </c>
      <c r="B4" s="347"/>
      <c r="C4" s="347"/>
      <c r="D4" s="347"/>
      <c r="E4" s="347"/>
      <c r="F4" s="347" t="s">
        <v>127</v>
      </c>
      <c r="G4" s="347"/>
      <c r="H4" s="347"/>
      <c r="I4" s="348"/>
    </row>
    <row r="5" spans="1:9" ht="15.75" x14ac:dyDescent="0.25">
      <c r="A5" s="519" t="s">
        <v>129</v>
      </c>
      <c r="B5" s="389"/>
      <c r="C5" s="389"/>
      <c r="D5" s="389"/>
      <c r="E5" s="389"/>
      <c r="F5" s="389"/>
      <c r="G5" s="389"/>
      <c r="H5" s="389"/>
      <c r="I5" s="520"/>
    </row>
    <row r="6" spans="1:9" ht="15.75" x14ac:dyDescent="0.25">
      <c r="A6" s="519" t="str">
        <f>+'Numeral 2'!A6:E6</f>
        <v>Encargado de Dirección: Lic. Edgar Fabricio Yanes Galindo</v>
      </c>
      <c r="B6" s="389"/>
      <c r="C6" s="389"/>
      <c r="D6" s="389"/>
      <c r="E6" s="389"/>
      <c r="F6" s="389"/>
      <c r="G6" s="389"/>
      <c r="H6" s="389"/>
      <c r="I6" s="520"/>
    </row>
    <row r="7" spans="1:9" ht="15.75" x14ac:dyDescent="0.25">
      <c r="A7" s="521" t="str">
        <f>+'Numeral 2'!A7:E7</f>
        <v>Responsable de Actualización de la información: Brenda Lily Valdez Padilla</v>
      </c>
      <c r="B7" s="522"/>
      <c r="C7" s="522"/>
      <c r="D7" s="522"/>
      <c r="E7" s="522"/>
      <c r="F7" s="522"/>
      <c r="G7" s="522"/>
      <c r="H7" s="522"/>
      <c r="I7" s="523"/>
    </row>
    <row r="8" spans="1:9" ht="15.75" x14ac:dyDescent="0.25">
      <c r="A8" s="519" t="str">
        <f>+'Numeral 19 Administración'!A8:I8</f>
        <v>Mes de Actualización: Junio 2022</v>
      </c>
      <c r="B8" s="389"/>
      <c r="C8" s="389"/>
      <c r="D8" s="389"/>
      <c r="E8" s="389"/>
      <c r="F8" s="389"/>
      <c r="G8" s="389"/>
      <c r="H8" s="389"/>
      <c r="I8" s="520"/>
    </row>
    <row r="9" spans="1:9" ht="15.75" x14ac:dyDescent="0.25">
      <c r="A9" s="519" t="s">
        <v>110</v>
      </c>
      <c r="B9" s="389"/>
      <c r="C9" s="389"/>
      <c r="D9" s="389"/>
      <c r="E9" s="389"/>
      <c r="F9" s="389"/>
      <c r="G9" s="389"/>
      <c r="H9" s="389"/>
      <c r="I9" s="520"/>
    </row>
    <row r="10" spans="1:9" ht="31.5" customHeight="1" x14ac:dyDescent="0.35">
      <c r="A10" s="517" t="s">
        <v>58</v>
      </c>
      <c r="B10" s="390"/>
      <c r="C10" s="390"/>
      <c r="D10" s="390"/>
      <c r="E10" s="390"/>
      <c r="F10" s="390"/>
      <c r="G10" s="390"/>
      <c r="H10" s="390"/>
      <c r="I10" s="518"/>
    </row>
    <row r="11" spans="1:9" ht="38.25" customHeight="1" x14ac:dyDescent="0.25">
      <c r="A11" s="174" t="s">
        <v>21</v>
      </c>
      <c r="B11" s="89" t="s">
        <v>45</v>
      </c>
      <c r="C11" s="89" t="s">
        <v>50</v>
      </c>
      <c r="D11" s="89" t="s">
        <v>46</v>
      </c>
      <c r="E11" s="89" t="s">
        <v>49</v>
      </c>
      <c r="F11" s="89" t="s">
        <v>47</v>
      </c>
      <c r="G11" s="89" t="s">
        <v>48</v>
      </c>
      <c r="H11" s="89" t="s">
        <v>15</v>
      </c>
      <c r="I11" s="175" t="s">
        <v>33</v>
      </c>
    </row>
    <row r="12" spans="1:9" s="28" customFormat="1" x14ac:dyDescent="0.25">
      <c r="A12" s="176"/>
      <c r="B12" s="58"/>
      <c r="C12" s="58"/>
      <c r="D12" s="58"/>
      <c r="E12" s="58"/>
      <c r="F12" s="58"/>
      <c r="G12" s="58"/>
      <c r="H12" s="58"/>
      <c r="I12" s="177"/>
    </row>
    <row r="13" spans="1:9" s="28" customFormat="1" x14ac:dyDescent="0.25">
      <c r="A13" s="176"/>
      <c r="B13" s="58"/>
      <c r="C13" s="58"/>
      <c r="D13" s="58"/>
      <c r="E13" s="58"/>
      <c r="F13" s="58"/>
      <c r="G13" s="58"/>
      <c r="H13" s="58"/>
      <c r="I13" s="177"/>
    </row>
    <row r="14" spans="1:9" s="28" customFormat="1" ht="38.25" customHeight="1" x14ac:dyDescent="0.25">
      <c r="A14" s="512" t="s">
        <v>119</v>
      </c>
      <c r="B14" s="513"/>
      <c r="C14" s="513"/>
      <c r="D14" s="513"/>
      <c r="E14" s="513"/>
      <c r="F14" s="513"/>
      <c r="G14" s="513"/>
      <c r="H14" s="513"/>
      <c r="I14" s="514"/>
    </row>
    <row r="15" spans="1:9" s="50" customFormat="1" ht="15.75" x14ac:dyDescent="0.25">
      <c r="A15" s="178"/>
      <c r="B15" s="51"/>
      <c r="C15" s="52"/>
      <c r="D15" s="53"/>
      <c r="E15" s="56"/>
      <c r="F15" s="54"/>
      <c r="G15" s="55"/>
      <c r="H15" s="57"/>
      <c r="I15" s="179"/>
    </row>
    <row r="16" spans="1:9" s="28" customFormat="1" x14ac:dyDescent="0.25">
      <c r="A16" s="180"/>
      <c r="B16" s="32"/>
      <c r="C16" s="32"/>
      <c r="D16" s="32"/>
      <c r="E16" s="32"/>
      <c r="F16" s="32"/>
      <c r="G16" s="32"/>
      <c r="H16" s="32"/>
      <c r="I16" s="181"/>
    </row>
    <row r="17" spans="1:12" s="28" customFormat="1" x14ac:dyDescent="0.25">
      <c r="A17" s="180"/>
      <c r="B17" s="32"/>
      <c r="C17" s="32"/>
      <c r="D17" s="32"/>
      <c r="E17" s="32"/>
      <c r="F17" s="32"/>
      <c r="G17" s="32"/>
      <c r="H17" s="32"/>
      <c r="I17" s="181"/>
    </row>
    <row r="18" spans="1:12" s="28" customFormat="1" x14ac:dyDescent="0.25">
      <c r="A18" s="180"/>
      <c r="B18" s="32"/>
      <c r="C18" s="32"/>
      <c r="D18" s="32"/>
      <c r="E18" s="32"/>
      <c r="F18" s="32"/>
      <c r="G18" s="32"/>
      <c r="H18" s="32"/>
      <c r="I18" s="181"/>
    </row>
    <row r="19" spans="1:12" s="28" customFormat="1" x14ac:dyDescent="0.25">
      <c r="A19" s="180"/>
      <c r="B19" s="32"/>
      <c r="C19" s="32"/>
      <c r="D19" s="32"/>
      <c r="E19" s="32"/>
      <c r="F19" s="32"/>
      <c r="G19" s="32"/>
      <c r="H19" s="32"/>
      <c r="I19" s="181"/>
    </row>
    <row r="20" spans="1:12" s="28" customFormat="1" ht="15.75" x14ac:dyDescent="0.25">
      <c r="A20" s="524" t="s">
        <v>70</v>
      </c>
      <c r="B20" s="525"/>
      <c r="C20" s="32"/>
      <c r="D20" s="32"/>
      <c r="E20" s="32"/>
      <c r="F20" s="481" t="s">
        <v>177</v>
      </c>
      <c r="G20" s="481"/>
      <c r="H20" s="481"/>
      <c r="I20" s="181"/>
      <c r="L20" s="32"/>
    </row>
    <row r="21" spans="1:12" s="28" customFormat="1" ht="15.75" x14ac:dyDescent="0.25">
      <c r="A21" s="180"/>
      <c r="B21" s="32"/>
      <c r="C21" s="32"/>
      <c r="D21" s="32"/>
      <c r="E21" s="32"/>
      <c r="F21" s="478"/>
      <c r="G21" s="478"/>
      <c r="H21" s="478"/>
      <c r="I21" s="181"/>
      <c r="L21" s="32"/>
    </row>
    <row r="22" spans="1:12" s="84" customFormat="1" ht="15.75" x14ac:dyDescent="0.25">
      <c r="A22" s="524"/>
      <c r="B22" s="525"/>
      <c r="C22" s="83"/>
      <c r="D22" s="85"/>
      <c r="E22" s="83"/>
      <c r="F22" s="478"/>
      <c r="G22" s="478"/>
      <c r="H22" s="478"/>
      <c r="I22" s="130"/>
      <c r="J22" s="85"/>
      <c r="K22" s="85"/>
      <c r="L22" s="85"/>
    </row>
    <row r="23" spans="1:12" s="84" customFormat="1" ht="16.5" thickBot="1" x14ac:dyDescent="0.3">
      <c r="A23" s="131"/>
      <c r="B23" s="132"/>
      <c r="C23" s="133"/>
      <c r="D23" s="133"/>
      <c r="E23" s="133"/>
      <c r="F23" s="526"/>
      <c r="G23" s="526"/>
      <c r="H23" s="132"/>
      <c r="I23" s="134"/>
      <c r="J23" s="85"/>
      <c r="K23" s="85"/>
      <c r="L23" s="85"/>
    </row>
    <row r="24" spans="1:12" s="28" customFormat="1" x14ac:dyDescent="0.25">
      <c r="L24" s="32"/>
    </row>
    <row r="25" spans="1:12" x14ac:dyDescent="0.25">
      <c r="L25" s="32"/>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8" sqref="A8:I8"/>
    </sheetView>
  </sheetViews>
  <sheetFormatPr baseColWidth="10" defaultRowHeight="15" x14ac:dyDescent="0.25"/>
  <cols>
    <col min="1" max="1" width="10.85546875" style="193"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89"/>
      <c r="B1" s="389"/>
      <c r="C1" s="389"/>
      <c r="D1" s="389"/>
      <c r="E1" s="389"/>
      <c r="F1" s="389"/>
      <c r="G1" s="389"/>
      <c r="H1" s="389"/>
      <c r="I1" s="389"/>
    </row>
    <row r="2" spans="1:9" ht="15.75" x14ac:dyDescent="0.25">
      <c r="A2" s="537" t="s">
        <v>62</v>
      </c>
      <c r="B2" s="537"/>
      <c r="C2" s="537"/>
      <c r="D2" s="537"/>
      <c r="E2" s="537"/>
      <c r="F2" s="537"/>
      <c r="G2" s="537"/>
      <c r="H2" s="537"/>
      <c r="I2" s="537"/>
    </row>
    <row r="3" spans="1:9" ht="15.75" customHeight="1" x14ac:dyDescent="0.25">
      <c r="A3" s="538" t="str">
        <f>+'Numeral 2'!A3:E3</f>
        <v>Dirección Administrativa</v>
      </c>
      <c r="B3" s="538"/>
      <c r="C3" s="538"/>
      <c r="D3" s="538"/>
      <c r="E3" s="538"/>
      <c r="F3" s="538"/>
      <c r="G3" s="538"/>
      <c r="H3" s="538"/>
      <c r="I3" s="538"/>
    </row>
    <row r="4" spans="1:9" ht="16.5" customHeight="1" x14ac:dyDescent="0.25">
      <c r="A4" s="347" t="s">
        <v>63</v>
      </c>
      <c r="B4" s="347"/>
      <c r="C4" s="347"/>
      <c r="D4" s="347"/>
      <c r="E4" s="347"/>
      <c r="F4" s="347"/>
      <c r="G4" s="389" t="s">
        <v>127</v>
      </c>
      <c r="H4" s="389"/>
      <c r="I4" s="389"/>
    </row>
    <row r="5" spans="1:9" ht="15.75" x14ac:dyDescent="0.25">
      <c r="A5" s="389" t="s">
        <v>129</v>
      </c>
      <c r="B5" s="389"/>
      <c r="C5" s="389"/>
      <c r="D5" s="389"/>
      <c r="E5" s="389"/>
      <c r="F5" s="389"/>
      <c r="G5" s="389"/>
      <c r="H5" s="389"/>
      <c r="I5" s="389"/>
    </row>
    <row r="6" spans="1:9" ht="15.75" x14ac:dyDescent="0.25">
      <c r="A6" s="389" t="str">
        <f>+'Numeral 2'!A6:E6</f>
        <v>Encargado de Dirección: Lic. Edgar Fabricio Yanes Galindo</v>
      </c>
      <c r="B6" s="389"/>
      <c r="C6" s="389"/>
      <c r="D6" s="389"/>
      <c r="E6" s="389"/>
      <c r="F6" s="389"/>
      <c r="G6" s="389"/>
      <c r="H6" s="389"/>
      <c r="I6" s="389"/>
    </row>
    <row r="7" spans="1:9" ht="15.75" x14ac:dyDescent="0.25">
      <c r="A7" s="522" t="str">
        <f>+'Numeral 2'!A7:E7</f>
        <v>Responsable de Actualización de la información: Brenda Lily Valdez Padilla</v>
      </c>
      <c r="B7" s="522"/>
      <c r="C7" s="522"/>
      <c r="D7" s="522"/>
      <c r="E7" s="522"/>
      <c r="F7" s="522"/>
      <c r="G7" s="522"/>
      <c r="H7" s="522"/>
      <c r="I7" s="522"/>
    </row>
    <row r="8" spans="1:9" ht="15.75" x14ac:dyDescent="0.25">
      <c r="A8" s="389" t="str">
        <f>+'Numeral 20 Administración'!A8:I8</f>
        <v>Mes de Actualización: Junio 2022</v>
      </c>
      <c r="B8" s="389"/>
      <c r="C8" s="389"/>
      <c r="D8" s="389"/>
      <c r="E8" s="389"/>
      <c r="F8" s="389"/>
      <c r="G8" s="389"/>
      <c r="H8" s="389"/>
      <c r="I8" s="389"/>
    </row>
    <row r="9" spans="1:9" ht="15.75" x14ac:dyDescent="0.25">
      <c r="A9" s="389" t="s">
        <v>111</v>
      </c>
      <c r="B9" s="389"/>
      <c r="C9" s="389"/>
      <c r="D9" s="389"/>
      <c r="E9" s="389"/>
      <c r="F9" s="389"/>
      <c r="G9" s="389"/>
      <c r="H9" s="389"/>
      <c r="I9" s="389"/>
    </row>
    <row r="10" spans="1:9" ht="21" x14ac:dyDescent="0.35">
      <c r="A10" s="390" t="s">
        <v>145</v>
      </c>
      <c r="B10" s="390"/>
      <c r="C10" s="390"/>
      <c r="D10" s="390"/>
      <c r="E10" s="390"/>
      <c r="F10" s="390"/>
      <c r="G10" s="390"/>
      <c r="H10" s="390"/>
      <c r="I10" s="390"/>
    </row>
    <row r="11" spans="1:9" s="28" customFormat="1" ht="30" x14ac:dyDescent="0.25">
      <c r="A11" s="188" t="s">
        <v>34</v>
      </c>
      <c r="B11" s="90" t="s">
        <v>44</v>
      </c>
      <c r="C11" s="90" t="s">
        <v>43</v>
      </c>
      <c r="D11" s="90" t="s">
        <v>30</v>
      </c>
      <c r="E11" s="90" t="s">
        <v>35</v>
      </c>
      <c r="F11" s="90" t="s">
        <v>82</v>
      </c>
      <c r="G11" s="530" t="s">
        <v>36</v>
      </c>
      <c r="H11" s="530"/>
      <c r="I11" s="90" t="s">
        <v>37</v>
      </c>
    </row>
    <row r="12" spans="1:9" s="110" customFormat="1" ht="64.5" customHeight="1" x14ac:dyDescent="0.25">
      <c r="A12" s="151">
        <v>44720</v>
      </c>
      <c r="B12" s="304" t="s">
        <v>402</v>
      </c>
      <c r="C12" s="200">
        <v>1</v>
      </c>
      <c r="D12" s="113">
        <v>2239.0300000000002</v>
      </c>
      <c r="E12" s="528">
        <f>D12+D13+D14</f>
        <v>9202.42</v>
      </c>
      <c r="F12" s="531">
        <v>111</v>
      </c>
      <c r="G12" s="533" t="s">
        <v>214</v>
      </c>
      <c r="H12" s="534"/>
      <c r="I12" s="531">
        <v>326445</v>
      </c>
    </row>
    <row r="13" spans="1:9" s="110" customFormat="1" ht="51" x14ac:dyDescent="0.25">
      <c r="A13" s="151">
        <v>44721</v>
      </c>
      <c r="B13" s="304" t="s">
        <v>403</v>
      </c>
      <c r="C13" s="200">
        <v>1</v>
      </c>
      <c r="D13" s="113">
        <v>6712.69</v>
      </c>
      <c r="E13" s="529"/>
      <c r="F13" s="532"/>
      <c r="G13" s="535"/>
      <c r="H13" s="536"/>
      <c r="I13" s="532"/>
    </row>
    <row r="14" spans="1:9" s="110" customFormat="1" ht="57" customHeight="1" x14ac:dyDescent="0.25">
      <c r="A14" s="151">
        <v>44733</v>
      </c>
      <c r="B14" s="304" t="s">
        <v>404</v>
      </c>
      <c r="C14" s="200">
        <v>1</v>
      </c>
      <c r="D14" s="113">
        <v>250.7</v>
      </c>
      <c r="E14" s="529"/>
      <c r="F14" s="532"/>
      <c r="G14" s="535"/>
      <c r="H14" s="536"/>
      <c r="I14" s="532"/>
    </row>
    <row r="15" spans="1:9" s="28" customFormat="1" ht="49.5" customHeight="1" x14ac:dyDescent="0.25">
      <c r="A15" s="151">
        <v>44719</v>
      </c>
      <c r="B15" s="240" t="s">
        <v>405</v>
      </c>
      <c r="C15" s="238">
        <v>1</v>
      </c>
      <c r="D15" s="113">
        <v>2425.79</v>
      </c>
      <c r="E15" s="237">
        <f>+D15</f>
        <v>2425.79</v>
      </c>
      <c r="F15" s="238">
        <v>112</v>
      </c>
      <c r="G15" s="527" t="s">
        <v>216</v>
      </c>
      <c r="H15" s="527"/>
      <c r="I15" s="238">
        <v>3306518</v>
      </c>
    </row>
    <row r="16" spans="1:9" s="110" customFormat="1" ht="22.5" customHeight="1" x14ac:dyDescent="0.25">
      <c r="A16" s="189">
        <v>44715</v>
      </c>
      <c r="B16" s="544" t="s">
        <v>406</v>
      </c>
      <c r="C16" s="186">
        <v>1</v>
      </c>
      <c r="D16" s="113">
        <v>2512.06</v>
      </c>
      <c r="E16" s="545">
        <f>D16+D17+D18+D19</f>
        <v>2671.06</v>
      </c>
      <c r="F16" s="546">
        <v>113</v>
      </c>
      <c r="G16" s="527" t="s">
        <v>172</v>
      </c>
      <c r="H16" s="527"/>
      <c r="I16" s="546">
        <v>9929290</v>
      </c>
    </row>
    <row r="17" spans="1:9" s="110" customFormat="1" ht="22.5" customHeight="1" x14ac:dyDescent="0.25">
      <c r="A17" s="189">
        <v>44715</v>
      </c>
      <c r="B17" s="544"/>
      <c r="C17" s="186">
        <v>1</v>
      </c>
      <c r="D17" s="113">
        <v>53</v>
      </c>
      <c r="E17" s="545"/>
      <c r="F17" s="546"/>
      <c r="G17" s="527"/>
      <c r="H17" s="527"/>
      <c r="I17" s="546"/>
    </row>
    <row r="18" spans="1:9" s="110" customFormat="1" ht="22.5" customHeight="1" x14ac:dyDescent="0.25">
      <c r="A18" s="189">
        <v>44715</v>
      </c>
      <c r="B18" s="544"/>
      <c r="C18" s="186">
        <v>1</v>
      </c>
      <c r="D18" s="113">
        <v>53</v>
      </c>
      <c r="E18" s="545"/>
      <c r="F18" s="546"/>
      <c r="G18" s="527"/>
      <c r="H18" s="527"/>
      <c r="I18" s="546"/>
    </row>
    <row r="19" spans="1:9" s="110" customFormat="1" ht="22.5" customHeight="1" x14ac:dyDescent="0.25">
      <c r="A19" s="189">
        <v>44715</v>
      </c>
      <c r="B19" s="544"/>
      <c r="C19" s="186">
        <v>1</v>
      </c>
      <c r="D19" s="113">
        <v>53</v>
      </c>
      <c r="E19" s="545"/>
      <c r="F19" s="546"/>
      <c r="G19" s="527"/>
      <c r="H19" s="527"/>
      <c r="I19" s="546"/>
    </row>
    <row r="20" spans="1:9" s="110" customFormat="1" ht="98.25" customHeight="1" x14ac:dyDescent="0.25">
      <c r="A20" s="189">
        <v>44715</v>
      </c>
      <c r="B20" s="240" t="s">
        <v>407</v>
      </c>
      <c r="C20" s="241">
        <v>1</v>
      </c>
      <c r="D20" s="113">
        <v>453</v>
      </c>
      <c r="E20" s="113">
        <f>+D20</f>
        <v>453</v>
      </c>
      <c r="F20" s="241">
        <v>113</v>
      </c>
      <c r="G20" s="550" t="s">
        <v>172</v>
      </c>
      <c r="H20" s="551"/>
      <c r="I20" s="241">
        <v>9929290</v>
      </c>
    </row>
    <row r="21" spans="1:9" s="110" customFormat="1" ht="43.5" customHeight="1" x14ac:dyDescent="0.25">
      <c r="A21" s="151">
        <v>44714</v>
      </c>
      <c r="B21" s="240" t="s">
        <v>199</v>
      </c>
      <c r="C21" s="186">
        <v>1</v>
      </c>
      <c r="D21" s="113">
        <v>3300</v>
      </c>
      <c r="E21" s="144">
        <f>+D21</f>
        <v>3300</v>
      </c>
      <c r="F21" s="145">
        <v>113</v>
      </c>
      <c r="G21" s="547" t="s">
        <v>193</v>
      </c>
      <c r="H21" s="548"/>
      <c r="I21" s="145">
        <v>8539332</v>
      </c>
    </row>
    <row r="22" spans="1:9" s="28" customFormat="1" ht="64.5" customHeight="1" x14ac:dyDescent="0.25">
      <c r="A22" s="151">
        <v>44713</v>
      </c>
      <c r="B22" s="240" t="s">
        <v>408</v>
      </c>
      <c r="C22" s="186">
        <v>1</v>
      </c>
      <c r="D22" s="113">
        <v>4483</v>
      </c>
      <c r="E22" s="144">
        <f>D22</f>
        <v>4483</v>
      </c>
      <c r="F22" s="145">
        <v>113</v>
      </c>
      <c r="G22" s="547" t="s">
        <v>200</v>
      </c>
      <c r="H22" s="548"/>
      <c r="I22" s="145">
        <v>5498104</v>
      </c>
    </row>
    <row r="23" spans="1:9" s="110" customFormat="1" ht="38.25" customHeight="1" x14ac:dyDescent="0.25">
      <c r="A23" s="151">
        <v>44726</v>
      </c>
      <c r="B23" s="240" t="s">
        <v>165</v>
      </c>
      <c r="C23" s="186">
        <v>1</v>
      </c>
      <c r="D23" s="113">
        <v>150</v>
      </c>
      <c r="E23" s="144">
        <f>+D23</f>
        <v>150</v>
      </c>
      <c r="F23" s="145">
        <v>115</v>
      </c>
      <c r="G23" s="547" t="s">
        <v>173</v>
      </c>
      <c r="H23" s="548"/>
      <c r="I23" s="145">
        <v>2529416</v>
      </c>
    </row>
    <row r="24" spans="1:9" s="28" customFormat="1" x14ac:dyDescent="0.25">
      <c r="A24" s="540" t="s">
        <v>144</v>
      </c>
      <c r="B24" s="541"/>
      <c r="C24" s="541"/>
      <c r="D24" s="542"/>
      <c r="E24" s="101">
        <f>SUM(E12:E23)</f>
        <v>22685.269999999997</v>
      </c>
      <c r="F24" s="543"/>
      <c r="G24" s="543"/>
      <c r="H24" s="543"/>
      <c r="I24" s="543"/>
    </row>
    <row r="25" spans="1:9" s="28" customFormat="1" x14ac:dyDescent="0.25">
      <c r="A25" s="190"/>
      <c r="B25" s="32"/>
      <c r="C25" s="32"/>
      <c r="D25" s="32"/>
      <c r="E25" s="32"/>
      <c r="F25" s="32"/>
      <c r="G25" s="32"/>
      <c r="H25" s="32"/>
      <c r="I25" s="46"/>
    </row>
    <row r="26" spans="1:9" s="28" customFormat="1" x14ac:dyDescent="0.25">
      <c r="A26" s="190"/>
      <c r="B26" s="32"/>
      <c r="C26" s="32"/>
      <c r="D26" s="32"/>
      <c r="E26" s="111"/>
      <c r="F26" s="32"/>
      <c r="G26" s="32"/>
      <c r="H26" s="32"/>
      <c r="I26" s="92"/>
    </row>
    <row r="27" spans="1:9" s="97" customFormat="1" ht="15.75" x14ac:dyDescent="0.25">
      <c r="A27" s="190"/>
      <c r="B27" s="32"/>
      <c r="C27" s="32"/>
      <c r="D27" s="32" t="s">
        <v>178</v>
      </c>
      <c r="E27" s="112"/>
      <c r="F27" s="32"/>
      <c r="G27" s="32"/>
      <c r="H27" s="32"/>
      <c r="I27" s="92"/>
    </row>
    <row r="28" spans="1:9" s="97" customFormat="1" ht="15.75" x14ac:dyDescent="0.25">
      <c r="A28" s="253" t="s">
        <v>70</v>
      </c>
      <c r="B28" s="106"/>
      <c r="C28" s="106"/>
      <c r="D28" s="107"/>
      <c r="E28" s="106"/>
      <c r="F28" s="480" t="s">
        <v>176</v>
      </c>
      <c r="G28" s="481"/>
      <c r="H28" s="481"/>
      <c r="I28" s="98"/>
    </row>
    <row r="29" spans="1:9" s="97" customFormat="1" ht="15.75" x14ac:dyDescent="0.25">
      <c r="A29" s="191"/>
      <c r="B29" s="105"/>
      <c r="C29" s="106"/>
      <c r="D29" s="107"/>
      <c r="E29" s="106"/>
      <c r="F29" s="549"/>
      <c r="G29" s="549"/>
      <c r="H29" s="549"/>
      <c r="I29" s="98"/>
    </row>
    <row r="30" spans="1:9" ht="15.75" x14ac:dyDescent="0.25">
      <c r="A30" s="192"/>
      <c r="B30" s="108"/>
      <c r="C30" s="99"/>
      <c r="D30" s="99"/>
      <c r="E30" s="99"/>
      <c r="F30" s="539"/>
      <c r="G30" s="539"/>
      <c r="H30" s="539"/>
      <c r="I30" s="100"/>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28"/>
      <c r="B1" s="328"/>
    </row>
    <row r="2" spans="1:9" ht="18.75" x14ac:dyDescent="0.25">
      <c r="A2" s="310" t="s">
        <v>62</v>
      </c>
      <c r="B2" s="311"/>
      <c r="C2" s="311"/>
      <c r="D2" s="311"/>
      <c r="E2" s="311"/>
      <c r="F2" s="311"/>
      <c r="G2" s="311"/>
      <c r="H2" s="311"/>
      <c r="I2" s="312"/>
    </row>
    <row r="3" spans="1:9" ht="18.75" x14ac:dyDescent="0.25">
      <c r="A3" s="310" t="s">
        <v>67</v>
      </c>
      <c r="B3" s="311"/>
      <c r="C3" s="311"/>
      <c r="D3" s="311"/>
      <c r="E3" s="311"/>
      <c r="F3" s="311"/>
      <c r="G3" s="311"/>
      <c r="H3" s="311"/>
      <c r="I3" s="312"/>
    </row>
    <row r="4" spans="1:9" ht="15.75" customHeight="1" x14ac:dyDescent="0.25">
      <c r="A4" s="336" t="s">
        <v>63</v>
      </c>
      <c r="B4" s="337"/>
      <c r="C4" s="338"/>
      <c r="D4" s="336" t="s">
        <v>64</v>
      </c>
      <c r="E4" s="337"/>
      <c r="F4" s="337"/>
      <c r="G4" s="337"/>
      <c r="H4" s="337"/>
      <c r="I4" s="338"/>
    </row>
    <row r="5" spans="1:9" ht="15.75" x14ac:dyDescent="0.25">
      <c r="A5" s="329" t="s">
        <v>65</v>
      </c>
      <c r="B5" s="330"/>
      <c r="C5" s="330"/>
      <c r="D5" s="330"/>
      <c r="E5" s="330"/>
      <c r="F5" s="330"/>
      <c r="G5" s="330"/>
      <c r="H5" s="330"/>
      <c r="I5" s="331"/>
    </row>
    <row r="6" spans="1:9" ht="15.75" x14ac:dyDescent="0.25">
      <c r="A6" s="329" t="s">
        <v>59</v>
      </c>
      <c r="B6" s="330"/>
      <c r="C6" s="330"/>
      <c r="D6" s="330"/>
      <c r="E6" s="330"/>
      <c r="F6" s="330"/>
      <c r="G6" s="330"/>
      <c r="H6" s="330"/>
      <c r="I6" s="331"/>
    </row>
    <row r="7" spans="1:9" ht="15.75" x14ac:dyDescent="0.25">
      <c r="A7" s="329" t="s">
        <v>60</v>
      </c>
      <c r="B7" s="330"/>
      <c r="C7" s="330"/>
      <c r="D7" s="330"/>
      <c r="E7" s="330"/>
      <c r="F7" s="330"/>
      <c r="G7" s="330"/>
      <c r="H7" s="330"/>
      <c r="I7" s="331"/>
    </row>
    <row r="8" spans="1:9" ht="15.75" x14ac:dyDescent="0.25">
      <c r="A8" s="329" t="s">
        <v>66</v>
      </c>
      <c r="B8" s="330"/>
      <c r="C8" s="330"/>
      <c r="D8" s="330"/>
      <c r="E8" s="330"/>
      <c r="F8" s="330"/>
      <c r="G8" s="330"/>
      <c r="H8" s="330"/>
      <c r="I8" s="331"/>
    </row>
    <row r="9" spans="1:9" ht="15.75" x14ac:dyDescent="0.25">
      <c r="A9" s="333" t="s">
        <v>61</v>
      </c>
      <c r="B9" s="334"/>
      <c r="C9" s="334"/>
      <c r="D9" s="334"/>
      <c r="E9" s="334"/>
      <c r="F9" s="334"/>
      <c r="G9" s="334"/>
      <c r="H9" s="334"/>
      <c r="I9" s="335"/>
    </row>
    <row r="10" spans="1:9" ht="15.75" x14ac:dyDescent="0.25">
      <c r="A10" s="20"/>
      <c r="B10" s="20"/>
      <c r="C10" s="20"/>
      <c r="D10" s="20"/>
      <c r="E10" s="20"/>
      <c r="F10" s="20"/>
      <c r="G10" s="20"/>
      <c r="H10" s="20"/>
      <c r="I10" s="20"/>
    </row>
    <row r="11" spans="1:9" ht="21" customHeight="1" thickBot="1" x14ac:dyDescent="0.4">
      <c r="A11" s="332" t="s">
        <v>73</v>
      </c>
      <c r="B11" s="332"/>
      <c r="C11" s="332"/>
      <c r="D11" s="332"/>
      <c r="E11" s="332"/>
      <c r="F11" s="332"/>
      <c r="G11" s="332"/>
      <c r="H11" s="332"/>
      <c r="I11" s="332"/>
    </row>
    <row r="12" spans="1:9" ht="32.1" customHeight="1" thickBot="1" x14ac:dyDescent="0.3">
      <c r="A12" s="24" t="s">
        <v>21</v>
      </c>
      <c r="B12" s="26" t="s">
        <v>39</v>
      </c>
      <c r="C12" s="25" t="s">
        <v>22</v>
      </c>
      <c r="D12" s="25" t="s">
        <v>23</v>
      </c>
      <c r="E12" s="22" t="s">
        <v>52</v>
      </c>
      <c r="F12" s="22" t="s">
        <v>74</v>
      </c>
      <c r="G12" s="25" t="s">
        <v>20</v>
      </c>
      <c r="H12" s="22" t="s">
        <v>24</v>
      </c>
      <c r="I12" s="23" t="s">
        <v>25</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68</v>
      </c>
    </row>
    <row r="27" spans="1:9" x14ac:dyDescent="0.25">
      <c r="B27" t="s">
        <v>70</v>
      </c>
      <c r="E27" t="s">
        <v>69</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0"/>
      <c r="B1" s="40"/>
      <c r="C1" s="40"/>
    </row>
    <row r="2" spans="1:16" ht="18.75" x14ac:dyDescent="0.25">
      <c r="A2" s="340" t="s">
        <v>62</v>
      </c>
      <c r="B2" s="340"/>
      <c r="C2" s="340"/>
      <c r="D2" s="340"/>
      <c r="E2" s="340"/>
      <c r="F2" s="340"/>
      <c r="G2" s="340"/>
      <c r="H2" s="340"/>
      <c r="I2" s="340"/>
      <c r="J2" s="340"/>
      <c r="K2" s="340"/>
      <c r="L2" s="340"/>
      <c r="M2" s="340"/>
      <c r="N2" s="340"/>
      <c r="O2" s="340"/>
      <c r="P2" s="340"/>
    </row>
    <row r="3" spans="1:16" ht="18.75" x14ac:dyDescent="0.25">
      <c r="A3" s="310" t="s">
        <v>67</v>
      </c>
      <c r="B3" s="311"/>
      <c r="C3" s="311"/>
      <c r="D3" s="311"/>
      <c r="E3" s="311"/>
      <c r="F3" s="311"/>
      <c r="G3" s="311"/>
      <c r="H3" s="311"/>
      <c r="I3" s="311"/>
      <c r="J3" s="311"/>
      <c r="K3" s="311"/>
      <c r="L3" s="311"/>
      <c r="M3" s="311"/>
      <c r="N3" s="311"/>
      <c r="O3" s="311"/>
      <c r="P3" s="311"/>
    </row>
    <row r="4" spans="1:16" ht="15.75" customHeight="1" x14ac:dyDescent="0.25">
      <c r="A4" s="336" t="s">
        <v>63</v>
      </c>
      <c r="B4" s="337"/>
      <c r="C4" s="337"/>
      <c r="D4" s="337" t="s">
        <v>64</v>
      </c>
      <c r="E4" s="337"/>
      <c r="F4" s="337"/>
      <c r="G4" s="337"/>
      <c r="H4" s="337"/>
      <c r="I4" s="337"/>
      <c r="J4" s="337"/>
      <c r="K4" s="337"/>
      <c r="L4" s="337"/>
      <c r="M4" s="337"/>
      <c r="N4" s="337"/>
      <c r="O4" s="337"/>
      <c r="P4" s="337"/>
    </row>
    <row r="5" spans="1:16" ht="15.75" x14ac:dyDescent="0.25">
      <c r="A5" s="329" t="s">
        <v>65</v>
      </c>
      <c r="B5" s="330"/>
      <c r="C5" s="330"/>
      <c r="D5" s="330"/>
      <c r="E5" s="330"/>
      <c r="F5" s="330"/>
      <c r="G5" s="330"/>
      <c r="H5" s="330"/>
      <c r="I5" s="330"/>
      <c r="J5" s="330"/>
      <c r="K5" s="330"/>
      <c r="L5" s="330"/>
      <c r="M5" s="330"/>
      <c r="N5" s="330"/>
      <c r="O5" s="330"/>
      <c r="P5" s="330"/>
    </row>
    <row r="6" spans="1:16" ht="15.75" x14ac:dyDescent="0.25">
      <c r="A6" s="329" t="s">
        <v>72</v>
      </c>
      <c r="B6" s="330"/>
      <c r="C6" s="330"/>
      <c r="D6" s="330"/>
      <c r="E6" s="330"/>
      <c r="F6" s="330"/>
      <c r="G6" s="330"/>
      <c r="H6" s="330"/>
      <c r="I6" s="330"/>
      <c r="J6" s="330"/>
      <c r="K6" s="330"/>
      <c r="L6" s="330"/>
      <c r="M6" s="330"/>
      <c r="N6" s="330"/>
      <c r="O6" s="330"/>
      <c r="P6" s="330"/>
    </row>
    <row r="7" spans="1:16" ht="15.75" x14ac:dyDescent="0.25">
      <c r="A7" s="329" t="s">
        <v>60</v>
      </c>
      <c r="B7" s="330"/>
      <c r="C7" s="330"/>
      <c r="D7" s="330"/>
      <c r="E7" s="330"/>
      <c r="F7" s="330"/>
      <c r="G7" s="330"/>
      <c r="H7" s="330"/>
      <c r="I7" s="330"/>
      <c r="J7" s="330"/>
      <c r="K7" s="330"/>
      <c r="L7" s="330"/>
      <c r="M7" s="330"/>
      <c r="N7" s="330"/>
      <c r="O7" s="330"/>
      <c r="P7" s="330"/>
    </row>
    <row r="8" spans="1:16" ht="15.75" x14ac:dyDescent="0.25">
      <c r="A8" s="329" t="s">
        <v>66</v>
      </c>
      <c r="B8" s="330"/>
      <c r="C8" s="330"/>
      <c r="D8" s="330"/>
      <c r="E8" s="330"/>
      <c r="F8" s="330"/>
      <c r="G8" s="330"/>
      <c r="H8" s="330"/>
      <c r="I8" s="330"/>
      <c r="J8" s="330"/>
      <c r="K8" s="330"/>
      <c r="L8" s="330"/>
      <c r="M8" s="330"/>
      <c r="N8" s="330"/>
      <c r="O8" s="330"/>
      <c r="P8" s="330"/>
    </row>
    <row r="9" spans="1:16" ht="15.75" x14ac:dyDescent="0.25">
      <c r="A9" s="329" t="s">
        <v>83</v>
      </c>
      <c r="B9" s="330"/>
      <c r="C9" s="330"/>
      <c r="D9" s="330"/>
      <c r="E9" s="330"/>
      <c r="F9" s="330"/>
      <c r="G9" s="330"/>
      <c r="H9" s="330"/>
      <c r="I9" s="330"/>
      <c r="J9" s="330"/>
      <c r="K9" s="330"/>
      <c r="L9" s="330"/>
      <c r="M9" s="330"/>
      <c r="N9" s="330"/>
      <c r="O9" s="330"/>
      <c r="P9" s="330"/>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39" t="s">
        <v>56</v>
      </c>
      <c r="B11" s="339"/>
      <c r="C11" s="339"/>
      <c r="D11" s="339"/>
      <c r="E11" s="339"/>
      <c r="F11" s="339"/>
      <c r="G11" s="339"/>
      <c r="H11" s="339"/>
      <c r="I11" s="339"/>
      <c r="J11" s="339"/>
      <c r="K11" s="339"/>
      <c r="L11" s="339"/>
      <c r="M11" s="339"/>
      <c r="N11" s="339"/>
      <c r="O11" s="339"/>
      <c r="P11" s="339"/>
    </row>
    <row r="12" spans="1:16" s="21" customFormat="1" ht="48" customHeight="1" x14ac:dyDescent="0.25">
      <c r="A12" s="33" t="s">
        <v>26</v>
      </c>
      <c r="B12" s="34" t="s">
        <v>82</v>
      </c>
      <c r="C12" s="35" t="s">
        <v>39</v>
      </c>
      <c r="D12" s="34" t="s">
        <v>22</v>
      </c>
      <c r="E12" s="34" t="s">
        <v>23</v>
      </c>
      <c r="F12" s="36" t="s">
        <v>38</v>
      </c>
      <c r="G12" s="36" t="s">
        <v>75</v>
      </c>
      <c r="H12" s="36" t="s">
        <v>78</v>
      </c>
      <c r="I12" s="36" t="s">
        <v>76</v>
      </c>
      <c r="J12" s="36" t="s">
        <v>27</v>
      </c>
      <c r="K12" s="36" t="s">
        <v>79</v>
      </c>
      <c r="L12" s="36" t="s">
        <v>77</v>
      </c>
      <c r="M12" s="35" t="s">
        <v>28</v>
      </c>
      <c r="N12" s="35" t="s">
        <v>80</v>
      </c>
      <c r="O12" s="36" t="s">
        <v>38</v>
      </c>
      <c r="P12" s="36" t="s">
        <v>81</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84</v>
      </c>
      <c r="H48"/>
      <c r="I48"/>
    </row>
    <row r="49" spans="3:9" x14ac:dyDescent="0.25">
      <c r="H49"/>
      <c r="I49"/>
    </row>
    <row r="50" spans="3:9" x14ac:dyDescent="0.25">
      <c r="C50" t="s">
        <v>70</v>
      </c>
      <c r="F50" t="s">
        <v>69</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52"/>
      <c r="B1" s="153"/>
      <c r="C1" s="153"/>
      <c r="D1" s="153"/>
      <c r="E1" s="154"/>
    </row>
    <row r="2" spans="1:12" ht="18.75" x14ac:dyDescent="0.25">
      <c r="A2" s="361" t="s">
        <v>62</v>
      </c>
      <c r="B2" s="362"/>
      <c r="C2" s="362"/>
      <c r="D2" s="362"/>
      <c r="E2" s="363"/>
    </row>
    <row r="3" spans="1:12" ht="18.75" x14ac:dyDescent="0.25">
      <c r="A3" s="361" t="str">
        <f>+'Numeral 2'!A3:E3</f>
        <v>Dirección Administrativa</v>
      </c>
      <c r="B3" s="362"/>
      <c r="C3" s="362"/>
      <c r="D3" s="362"/>
      <c r="E3" s="363"/>
    </row>
    <row r="4" spans="1:12" ht="15.75" customHeight="1" x14ac:dyDescent="0.25">
      <c r="A4" s="364" t="s">
        <v>63</v>
      </c>
      <c r="B4" s="338"/>
      <c r="C4" s="365" t="s">
        <v>127</v>
      </c>
      <c r="D4" s="366"/>
      <c r="E4" s="367"/>
    </row>
    <row r="5" spans="1:12" ht="15.75" customHeight="1" x14ac:dyDescent="0.25">
      <c r="A5" s="364" t="s">
        <v>129</v>
      </c>
      <c r="B5" s="337"/>
      <c r="C5" s="337"/>
      <c r="D5" s="337"/>
      <c r="E5" s="368"/>
    </row>
    <row r="6" spans="1:12" ht="15.75" x14ac:dyDescent="0.25">
      <c r="A6" s="346" t="str">
        <f>+'Numeral 2'!A6:E6</f>
        <v>Encargado de Dirección: Lic. Edgar Fabricio Yanes Galindo</v>
      </c>
      <c r="B6" s="347"/>
      <c r="C6" s="347"/>
      <c r="D6" s="347"/>
      <c r="E6" s="348"/>
    </row>
    <row r="7" spans="1:12" ht="15.75" x14ac:dyDescent="0.25">
      <c r="A7" s="343" t="str">
        <f>+'Numeral 2'!A7:E7</f>
        <v>Responsable de Actualización de la información: Brenda Lily Valdez Padilla</v>
      </c>
      <c r="B7" s="344"/>
      <c r="C7" s="344"/>
      <c r="D7" s="344"/>
      <c r="E7" s="345"/>
    </row>
    <row r="8" spans="1:12" ht="15.75" x14ac:dyDescent="0.25">
      <c r="A8" s="343" t="str">
        <f>+'Numeral 2'!A8:E8</f>
        <v>Mes de Actualización: Junio 2022</v>
      </c>
      <c r="B8" s="344"/>
      <c r="C8" s="344"/>
      <c r="D8" s="344"/>
      <c r="E8" s="345"/>
    </row>
    <row r="9" spans="1:12" ht="15.75" x14ac:dyDescent="0.25">
      <c r="A9" s="346" t="s">
        <v>182</v>
      </c>
      <c r="B9" s="347"/>
      <c r="C9" s="347"/>
      <c r="D9" s="347"/>
      <c r="E9" s="348"/>
    </row>
    <row r="10" spans="1:12" ht="89.25" customHeight="1" x14ac:dyDescent="0.25">
      <c r="A10" s="349" t="s">
        <v>184</v>
      </c>
      <c r="B10" s="350"/>
      <c r="C10" s="350"/>
      <c r="D10" s="350"/>
      <c r="E10" s="351"/>
    </row>
    <row r="11" spans="1:12" ht="44.25" customHeight="1" x14ac:dyDescent="0.25">
      <c r="A11" s="155" t="s">
        <v>103</v>
      </c>
      <c r="B11" s="82" t="s">
        <v>49</v>
      </c>
      <c r="C11" s="82" t="s">
        <v>42</v>
      </c>
      <c r="D11" s="82" t="s">
        <v>15</v>
      </c>
      <c r="E11" s="156" t="s">
        <v>16</v>
      </c>
    </row>
    <row r="12" spans="1:12" ht="21" customHeight="1" x14ac:dyDescent="0.25">
      <c r="A12" s="216"/>
      <c r="B12" s="217"/>
      <c r="C12" s="217"/>
      <c r="D12" s="217"/>
      <c r="E12" s="218"/>
      <c r="F12" s="59"/>
      <c r="G12" s="59"/>
      <c r="H12" s="59"/>
      <c r="I12" s="59"/>
      <c r="J12" s="59"/>
      <c r="K12" s="59"/>
      <c r="L12" s="59"/>
    </row>
    <row r="13" spans="1:12" ht="18.75" customHeight="1" x14ac:dyDescent="0.25">
      <c r="A13" s="219"/>
      <c r="B13" s="220"/>
      <c r="C13" s="220"/>
      <c r="D13" s="220"/>
      <c r="E13" s="221"/>
      <c r="F13" s="59"/>
      <c r="G13" s="59"/>
      <c r="H13" s="59"/>
      <c r="I13" s="59"/>
      <c r="J13" s="59"/>
      <c r="K13" s="59"/>
      <c r="L13" s="59"/>
    </row>
    <row r="14" spans="1:12" ht="26.25" customHeight="1" x14ac:dyDescent="0.25">
      <c r="A14" s="219"/>
      <c r="B14" s="352" t="s">
        <v>179</v>
      </c>
      <c r="C14" s="353"/>
      <c r="D14" s="354"/>
      <c r="E14" s="221"/>
      <c r="F14" s="59"/>
      <c r="G14" s="59"/>
      <c r="H14" s="59"/>
      <c r="I14" s="59"/>
      <c r="J14" s="59"/>
      <c r="K14" s="59"/>
      <c r="L14" s="59"/>
    </row>
    <row r="15" spans="1:12" x14ac:dyDescent="0.25">
      <c r="A15" s="219"/>
      <c r="B15" s="220"/>
      <c r="C15" s="220"/>
      <c r="D15" s="220"/>
      <c r="E15" s="221"/>
      <c r="F15" s="59"/>
      <c r="G15" s="59"/>
      <c r="H15" s="59"/>
      <c r="I15" s="59"/>
      <c r="J15" s="59"/>
      <c r="K15" s="59"/>
      <c r="L15" s="59"/>
    </row>
    <row r="16" spans="1:12" x14ac:dyDescent="0.25">
      <c r="A16" s="219"/>
      <c r="B16" s="220"/>
      <c r="C16" s="220"/>
      <c r="D16" s="220"/>
      <c r="E16" s="221"/>
      <c r="F16" s="59"/>
      <c r="G16" s="59"/>
      <c r="H16" s="59"/>
      <c r="I16" s="59"/>
      <c r="J16" s="59"/>
      <c r="K16" s="59"/>
      <c r="L16" s="59"/>
    </row>
    <row r="17" spans="1:12" ht="15.75" thickBot="1" x14ac:dyDescent="0.3">
      <c r="A17" s="222"/>
      <c r="B17" s="223"/>
      <c r="C17" s="223"/>
      <c r="D17" s="223"/>
      <c r="E17" s="224"/>
      <c r="F17" s="59"/>
      <c r="G17" s="59"/>
      <c r="H17" s="59"/>
      <c r="I17" s="59"/>
      <c r="J17" s="59"/>
      <c r="K17" s="59"/>
      <c r="L17" s="59"/>
    </row>
    <row r="18" spans="1:12" x14ac:dyDescent="0.25">
      <c r="A18" s="225"/>
      <c r="B18" s="226"/>
      <c r="C18" s="226"/>
      <c r="D18" s="226"/>
      <c r="E18" s="227"/>
      <c r="F18" s="59"/>
      <c r="G18" s="59"/>
      <c r="H18" s="59"/>
      <c r="I18" s="59"/>
      <c r="J18" s="59"/>
      <c r="K18" s="59"/>
      <c r="L18" s="59"/>
    </row>
    <row r="19" spans="1:12" ht="33.75" customHeight="1" x14ac:dyDescent="0.25">
      <c r="A19" s="358" t="s">
        <v>185</v>
      </c>
      <c r="B19" s="359"/>
      <c r="C19" s="359"/>
      <c r="D19" s="359"/>
      <c r="E19" s="360"/>
      <c r="F19" s="59"/>
      <c r="G19" s="59"/>
      <c r="H19" s="59"/>
      <c r="I19" s="59"/>
      <c r="J19" s="59"/>
      <c r="K19" s="59"/>
      <c r="L19" s="59"/>
    </row>
    <row r="20" spans="1:12" x14ac:dyDescent="0.25">
      <c r="A20" s="228"/>
      <c r="B20" s="229"/>
      <c r="C20" s="229"/>
      <c r="D20" s="229"/>
      <c r="E20" s="230"/>
      <c r="F20" s="59"/>
      <c r="G20" s="59"/>
      <c r="H20" s="59"/>
      <c r="I20" s="59"/>
      <c r="J20" s="59"/>
      <c r="K20" s="59"/>
      <c r="L20" s="59"/>
    </row>
    <row r="21" spans="1:12" ht="15.75" x14ac:dyDescent="0.25">
      <c r="A21" s="231" t="s">
        <v>70</v>
      </c>
      <c r="B21" s="229"/>
      <c r="C21" s="355" t="s">
        <v>176</v>
      </c>
      <c r="D21" s="356"/>
      <c r="E21" s="357"/>
      <c r="F21" s="59"/>
      <c r="G21" s="59"/>
      <c r="H21" s="59"/>
      <c r="I21" s="59"/>
      <c r="J21" s="59"/>
      <c r="K21" s="59"/>
      <c r="L21" s="59"/>
    </row>
    <row r="22" spans="1:12" s="93" customFormat="1" ht="15.75" x14ac:dyDescent="0.25">
      <c r="A22" s="231"/>
      <c r="B22" s="61"/>
      <c r="C22" s="341"/>
      <c r="D22" s="341"/>
      <c r="E22" s="342"/>
      <c r="F22" s="60"/>
      <c r="G22" s="60"/>
      <c r="H22" s="60"/>
      <c r="I22" s="60"/>
      <c r="J22" s="60"/>
      <c r="K22" s="69"/>
      <c r="L22" s="60"/>
    </row>
    <row r="23" spans="1:12" s="93" customFormat="1" ht="15.75" x14ac:dyDescent="0.25">
      <c r="A23" s="163"/>
      <c r="B23" s="61"/>
      <c r="C23" s="341"/>
      <c r="D23" s="341"/>
      <c r="E23" s="342"/>
      <c r="F23" s="232"/>
      <c r="G23" s="60"/>
      <c r="H23" s="60"/>
      <c r="I23" s="60"/>
      <c r="J23" s="60"/>
      <c r="K23" s="69"/>
      <c r="L23" s="60"/>
    </row>
    <row r="24" spans="1:12" s="60" customFormat="1" x14ac:dyDescent="0.25">
      <c r="A24" s="163"/>
      <c r="B24" s="61"/>
      <c r="C24" s="103"/>
      <c r="D24" s="103"/>
      <c r="E24" s="164"/>
      <c r="F24" s="103"/>
      <c r="G24" s="103"/>
      <c r="H24" s="61"/>
      <c r="I24" s="61"/>
      <c r="J24" s="61"/>
      <c r="K24" s="69"/>
    </row>
    <row r="25" spans="1:12" ht="15.75" thickBot="1" x14ac:dyDescent="0.3">
      <c r="A25" s="233"/>
      <c r="B25" s="234"/>
      <c r="C25" s="234"/>
      <c r="D25" s="234"/>
      <c r="E25" s="235"/>
      <c r="F25" s="59"/>
      <c r="G25" s="59"/>
      <c r="H25" s="59"/>
      <c r="I25" s="59"/>
      <c r="J25" s="59"/>
      <c r="K25" s="59"/>
      <c r="L25" s="59"/>
    </row>
    <row r="26" spans="1:12" x14ac:dyDescent="0.25">
      <c r="A26" s="59"/>
      <c r="B26" s="59"/>
      <c r="C26" s="59"/>
      <c r="D26" s="59"/>
      <c r="E26" s="59"/>
      <c r="F26" s="59"/>
      <c r="G26" s="59"/>
      <c r="H26" s="59"/>
      <c r="I26" s="59"/>
      <c r="J26" s="59"/>
      <c r="K26" s="59"/>
      <c r="L26" s="59"/>
    </row>
    <row r="27" spans="1:12" x14ac:dyDescent="0.25">
      <c r="A27" s="59"/>
      <c r="B27" s="59"/>
      <c r="C27" s="59"/>
      <c r="D27" s="59"/>
      <c r="E27" s="59"/>
      <c r="F27" s="59"/>
      <c r="G27" s="59"/>
      <c r="H27" s="59"/>
      <c r="I27" s="59"/>
      <c r="J27" s="59"/>
      <c r="K27" s="59"/>
      <c r="L27" s="59"/>
    </row>
    <row r="28" spans="1:12" x14ac:dyDescent="0.25">
      <c r="A28" s="59"/>
      <c r="B28" s="59"/>
      <c r="C28" s="59"/>
      <c r="D28" s="59"/>
      <c r="E28" s="59"/>
      <c r="F28" s="59"/>
      <c r="G28" s="59"/>
      <c r="H28" s="59"/>
      <c r="I28" s="59"/>
      <c r="J28" s="59"/>
      <c r="K28" s="59"/>
      <c r="L28" s="59"/>
    </row>
    <row r="29" spans="1:12" x14ac:dyDescent="0.25">
      <c r="A29" s="59"/>
      <c r="B29" s="59"/>
      <c r="C29" s="59"/>
      <c r="D29" s="59"/>
      <c r="E29" s="59"/>
      <c r="F29" s="59"/>
      <c r="G29" s="59"/>
      <c r="H29" s="59"/>
      <c r="I29" s="59"/>
      <c r="J29" s="59"/>
      <c r="K29" s="59"/>
      <c r="L29" s="59"/>
    </row>
    <row r="30" spans="1:12" x14ac:dyDescent="0.25">
      <c r="A30" s="59"/>
      <c r="B30" s="59"/>
      <c r="C30" s="59"/>
      <c r="D30" s="59"/>
      <c r="E30" s="59"/>
      <c r="F30" s="59"/>
      <c r="G30" s="59"/>
      <c r="H30" s="59"/>
      <c r="I30" s="59"/>
      <c r="J30" s="59"/>
      <c r="K30" s="59"/>
      <c r="L30" s="59"/>
    </row>
    <row r="31" spans="1:12" x14ac:dyDescent="0.25">
      <c r="A31" s="59"/>
      <c r="B31" s="59"/>
      <c r="C31" s="59"/>
      <c r="D31" s="59"/>
      <c r="E31" s="59"/>
      <c r="F31" s="59"/>
      <c r="G31" s="59"/>
      <c r="H31" s="59"/>
      <c r="I31" s="59"/>
      <c r="J31" s="59"/>
      <c r="K31" s="59"/>
      <c r="L31" s="59"/>
    </row>
    <row r="32" spans="1:12" x14ac:dyDescent="0.25">
      <c r="A32" s="59"/>
      <c r="B32" s="59"/>
      <c r="C32" s="59"/>
      <c r="D32" s="59"/>
      <c r="E32" s="59"/>
      <c r="F32" s="59"/>
      <c r="G32" s="59"/>
      <c r="H32" s="59"/>
      <c r="I32" s="59"/>
      <c r="J32" s="59"/>
      <c r="K32" s="59"/>
      <c r="L32" s="59"/>
    </row>
    <row r="33" spans="1:12" x14ac:dyDescent="0.25">
      <c r="A33" s="59"/>
      <c r="B33" s="59"/>
      <c r="C33" s="59"/>
      <c r="D33" s="59"/>
      <c r="E33" s="59"/>
      <c r="F33" s="59"/>
      <c r="G33" s="59"/>
      <c r="H33" s="59"/>
      <c r="I33" s="59"/>
      <c r="J33" s="59"/>
      <c r="K33" s="59"/>
      <c r="L33" s="59"/>
    </row>
    <row r="34" spans="1:12" x14ac:dyDescent="0.25">
      <c r="A34" s="59"/>
      <c r="B34" s="59"/>
      <c r="C34" s="59"/>
      <c r="D34" s="59"/>
      <c r="E34" s="59"/>
      <c r="F34" s="59"/>
      <c r="G34" s="59"/>
      <c r="H34" s="59"/>
      <c r="I34" s="59"/>
      <c r="J34" s="59"/>
      <c r="K34" s="59"/>
      <c r="L34" s="59"/>
    </row>
    <row r="35" spans="1:12" x14ac:dyDescent="0.25">
      <c r="A35" s="59"/>
      <c r="B35" s="59"/>
      <c r="C35" s="59"/>
      <c r="D35" s="59"/>
      <c r="E35" s="59"/>
      <c r="F35" s="59"/>
      <c r="G35" s="59"/>
      <c r="H35" s="59"/>
      <c r="I35" s="59"/>
      <c r="J35" s="59"/>
      <c r="K35" s="59"/>
      <c r="L35" s="59"/>
    </row>
    <row r="36" spans="1:12" x14ac:dyDescent="0.25">
      <c r="A36" s="59"/>
      <c r="B36" s="59"/>
      <c r="C36" s="59"/>
      <c r="D36" s="59"/>
      <c r="E36" s="59"/>
      <c r="F36" s="59"/>
      <c r="G36" s="59"/>
      <c r="H36" s="59"/>
      <c r="I36" s="59"/>
      <c r="J36" s="59"/>
      <c r="K36" s="59"/>
      <c r="L36" s="59"/>
    </row>
    <row r="37" spans="1:12" x14ac:dyDescent="0.25">
      <c r="A37" s="59"/>
      <c r="B37" s="59"/>
      <c r="C37" s="59"/>
      <c r="D37" s="59"/>
      <c r="E37" s="59"/>
      <c r="F37" s="59"/>
      <c r="G37" s="59"/>
      <c r="H37" s="59"/>
      <c r="I37" s="59"/>
      <c r="J37" s="59"/>
      <c r="K37" s="59"/>
      <c r="L37" s="59"/>
    </row>
    <row r="38" spans="1:12" x14ac:dyDescent="0.25">
      <c r="A38" s="59"/>
      <c r="B38" s="59"/>
      <c r="C38" s="59"/>
      <c r="D38" s="59"/>
      <c r="E38" s="59"/>
      <c r="F38" s="59"/>
      <c r="G38" s="59"/>
      <c r="H38" s="59"/>
      <c r="I38" s="59"/>
      <c r="J38" s="59"/>
      <c r="K38" s="59"/>
      <c r="L38" s="59"/>
    </row>
    <row r="39" spans="1:12" x14ac:dyDescent="0.25">
      <c r="A39" s="59"/>
      <c r="B39" s="59"/>
      <c r="C39" s="59"/>
      <c r="D39" s="59"/>
      <c r="E39" s="59"/>
      <c r="F39" s="59"/>
      <c r="G39" s="59"/>
      <c r="H39" s="59"/>
      <c r="I39" s="59"/>
      <c r="J39" s="59"/>
      <c r="K39" s="59"/>
      <c r="L39" s="59"/>
    </row>
    <row r="40" spans="1:12" x14ac:dyDescent="0.25">
      <c r="A40" s="59"/>
      <c r="B40" s="59"/>
      <c r="C40" s="59"/>
      <c r="D40" s="59"/>
      <c r="E40" s="59"/>
      <c r="F40" s="59"/>
      <c r="G40" s="59"/>
      <c r="H40" s="59"/>
      <c r="I40" s="59"/>
      <c r="J40" s="59"/>
      <c r="K40" s="59"/>
      <c r="L40" s="59"/>
    </row>
    <row r="41" spans="1:12" x14ac:dyDescent="0.25">
      <c r="A41" s="59"/>
      <c r="B41" s="59"/>
      <c r="C41" s="59"/>
      <c r="D41" s="59"/>
      <c r="E41" s="59"/>
      <c r="F41" s="59"/>
      <c r="G41" s="59"/>
      <c r="H41" s="59"/>
      <c r="I41" s="59"/>
      <c r="J41" s="59"/>
      <c r="K41" s="59"/>
      <c r="L41" s="59"/>
    </row>
    <row r="42" spans="1:12" x14ac:dyDescent="0.25">
      <c r="A42" s="59"/>
      <c r="B42" s="59"/>
      <c r="C42" s="59"/>
      <c r="D42" s="59"/>
      <c r="E42" s="59"/>
      <c r="F42" s="59"/>
      <c r="G42" s="59"/>
      <c r="H42" s="59"/>
      <c r="I42" s="59"/>
      <c r="J42" s="59"/>
      <c r="K42" s="59"/>
      <c r="L42" s="59"/>
    </row>
    <row r="43" spans="1:12" x14ac:dyDescent="0.25">
      <c r="A43" s="59"/>
      <c r="B43" s="59"/>
      <c r="C43" s="59"/>
      <c r="D43" s="59"/>
      <c r="E43" s="59"/>
      <c r="F43" s="59"/>
      <c r="G43" s="59"/>
      <c r="H43" s="59"/>
      <c r="I43" s="59"/>
      <c r="J43" s="59"/>
      <c r="K43" s="59"/>
      <c r="L43" s="59"/>
    </row>
    <row r="44" spans="1:12" x14ac:dyDescent="0.25">
      <c r="A44" s="59"/>
      <c r="B44" s="59"/>
      <c r="C44" s="59"/>
      <c r="D44" s="59"/>
      <c r="E44" s="59"/>
      <c r="F44" s="59"/>
      <c r="G44" s="59"/>
      <c r="H44" s="59"/>
      <c r="I44" s="59"/>
      <c r="J44" s="59"/>
      <c r="K44" s="59"/>
      <c r="L44" s="59"/>
    </row>
    <row r="45" spans="1:12" x14ac:dyDescent="0.25">
      <c r="A45" s="59"/>
      <c r="B45" s="59"/>
      <c r="C45" s="59"/>
      <c r="D45" s="59"/>
      <c r="E45" s="59"/>
      <c r="F45" s="59"/>
      <c r="G45" s="59"/>
      <c r="H45" s="59"/>
      <c r="I45" s="59"/>
      <c r="J45" s="59"/>
      <c r="K45" s="59"/>
      <c r="L45" s="59"/>
    </row>
    <row r="46" spans="1:12" x14ac:dyDescent="0.25">
      <c r="A46" s="59"/>
      <c r="B46" s="59"/>
      <c r="C46" s="59"/>
      <c r="D46" s="59"/>
      <c r="E46" s="59"/>
      <c r="F46" s="59"/>
      <c r="G46" s="59"/>
      <c r="H46" s="59"/>
      <c r="I46" s="59"/>
      <c r="J46" s="59"/>
      <c r="K46" s="59"/>
      <c r="L46" s="59"/>
    </row>
    <row r="47" spans="1:12" x14ac:dyDescent="0.25">
      <c r="A47" s="59"/>
      <c r="B47" s="59"/>
      <c r="C47" s="59"/>
      <c r="D47" s="59"/>
      <c r="E47" s="59"/>
      <c r="F47" s="59"/>
      <c r="G47" s="59"/>
      <c r="H47" s="59"/>
      <c r="I47" s="59"/>
      <c r="J47" s="59"/>
      <c r="K47" s="59"/>
      <c r="L47" s="59"/>
    </row>
    <row r="48" spans="1:12" x14ac:dyDescent="0.25">
      <c r="A48" s="59"/>
      <c r="B48" s="59"/>
      <c r="C48" s="59"/>
      <c r="D48" s="59"/>
      <c r="E48" s="59"/>
      <c r="F48" s="59"/>
      <c r="G48" s="59"/>
      <c r="H48" s="59"/>
      <c r="I48" s="59"/>
      <c r="J48" s="59"/>
      <c r="K48" s="59"/>
      <c r="L48" s="59"/>
    </row>
    <row r="49" spans="1:12" x14ac:dyDescent="0.25">
      <c r="A49" s="59"/>
      <c r="B49" s="59"/>
      <c r="C49" s="59"/>
      <c r="D49" s="59"/>
      <c r="E49" s="59"/>
      <c r="F49" s="59"/>
      <c r="G49" s="59"/>
      <c r="H49" s="59"/>
      <c r="I49" s="59"/>
      <c r="J49" s="59"/>
      <c r="K49" s="59"/>
      <c r="L49" s="59"/>
    </row>
    <row r="50" spans="1:12" x14ac:dyDescent="0.25">
      <c r="A50" s="59"/>
      <c r="B50" s="59"/>
      <c r="C50" s="59"/>
      <c r="D50" s="59"/>
      <c r="E50" s="59"/>
      <c r="F50" s="59"/>
      <c r="G50" s="59"/>
      <c r="H50" s="59"/>
      <c r="I50" s="59"/>
      <c r="J50" s="59"/>
      <c r="K50" s="59"/>
      <c r="L50" s="59"/>
    </row>
    <row r="51" spans="1:12" x14ac:dyDescent="0.25">
      <c r="A51" s="59"/>
      <c r="B51" s="59"/>
      <c r="C51" s="59"/>
      <c r="D51" s="59"/>
      <c r="E51" s="59"/>
      <c r="F51" s="59"/>
      <c r="G51" s="59"/>
      <c r="H51" s="59"/>
      <c r="I51" s="59"/>
      <c r="J51" s="59"/>
      <c r="K51" s="59"/>
      <c r="L51" s="59"/>
    </row>
    <row r="52" spans="1:12" x14ac:dyDescent="0.25">
      <c r="A52" s="59"/>
      <c r="B52" s="59"/>
      <c r="C52" s="59"/>
      <c r="D52" s="59"/>
      <c r="E52" s="59"/>
      <c r="F52" s="59"/>
      <c r="G52" s="59"/>
      <c r="H52" s="59"/>
      <c r="I52" s="59"/>
      <c r="J52" s="59"/>
      <c r="K52" s="59"/>
      <c r="L52" s="59"/>
    </row>
    <row r="53" spans="1:12" x14ac:dyDescent="0.25">
      <c r="A53" s="59"/>
      <c r="B53" s="59"/>
      <c r="C53" s="59"/>
      <c r="D53" s="59"/>
      <c r="E53" s="59"/>
      <c r="F53" s="59"/>
      <c r="G53" s="59"/>
      <c r="H53" s="59"/>
      <c r="I53" s="59"/>
      <c r="J53" s="59"/>
      <c r="K53" s="59"/>
      <c r="L53" s="59"/>
    </row>
    <row r="54" spans="1:12" x14ac:dyDescent="0.25">
      <c r="A54" s="59"/>
      <c r="B54" s="59"/>
      <c r="C54" s="59"/>
      <c r="D54" s="59"/>
      <c r="E54" s="59"/>
      <c r="F54" s="59"/>
      <c r="G54" s="59"/>
      <c r="H54" s="59"/>
      <c r="I54" s="59"/>
      <c r="J54" s="59"/>
      <c r="K54" s="59"/>
      <c r="L54" s="59"/>
    </row>
    <row r="55" spans="1:12" x14ac:dyDescent="0.25">
      <c r="A55" s="59"/>
      <c r="B55" s="59"/>
      <c r="C55" s="59"/>
      <c r="D55" s="59"/>
      <c r="E55" s="59"/>
      <c r="F55" s="59"/>
      <c r="G55" s="59"/>
      <c r="H55" s="59"/>
      <c r="I55" s="59"/>
      <c r="J55" s="59"/>
      <c r="K55" s="59"/>
      <c r="L55" s="59"/>
    </row>
    <row r="56" spans="1:12" x14ac:dyDescent="0.25">
      <c r="A56" s="59"/>
      <c r="B56" s="59"/>
      <c r="C56" s="59"/>
      <c r="D56" s="59"/>
      <c r="E56" s="59"/>
      <c r="F56" s="59"/>
      <c r="G56" s="59"/>
      <c r="H56" s="59"/>
      <c r="I56" s="59"/>
      <c r="J56" s="59"/>
      <c r="K56" s="59"/>
      <c r="L56" s="59"/>
    </row>
    <row r="57" spans="1:12" s="205" customFormat="1" x14ac:dyDescent="0.25">
      <c r="A57" s="59"/>
      <c r="B57" s="59"/>
      <c r="C57" s="59"/>
      <c r="D57" s="59">
        <v>2</v>
      </c>
      <c r="E57" s="59"/>
      <c r="F57" s="59"/>
      <c r="G57" s="59"/>
      <c r="H57" s="59"/>
      <c r="I57" s="59"/>
      <c r="J57" s="59"/>
      <c r="K57" s="59"/>
      <c r="L57" s="59"/>
    </row>
    <row r="58" spans="1:12" s="205" customFormat="1" x14ac:dyDescent="0.25">
      <c r="A58" s="59"/>
      <c r="B58" s="59"/>
      <c r="C58" s="59"/>
      <c r="D58" s="59"/>
      <c r="E58" s="59"/>
      <c r="F58" s="59"/>
      <c r="G58" s="59"/>
      <c r="H58" s="59"/>
      <c r="I58" s="59"/>
      <c r="J58" s="59"/>
      <c r="K58" s="59"/>
      <c r="L58" s="59"/>
    </row>
    <row r="59" spans="1:12" s="205" customFormat="1" x14ac:dyDescent="0.25">
      <c r="A59" s="59"/>
      <c r="B59" s="59"/>
      <c r="C59" s="59"/>
      <c r="D59" s="59"/>
      <c r="E59" s="59"/>
      <c r="F59" s="59"/>
      <c r="G59" s="59"/>
      <c r="H59" s="59"/>
      <c r="I59" s="59"/>
      <c r="J59" s="59"/>
      <c r="K59" s="59"/>
      <c r="L59" s="59"/>
    </row>
    <row r="60" spans="1:12" s="205" customFormat="1" x14ac:dyDescent="0.25">
      <c r="A60" s="59"/>
      <c r="B60" s="59"/>
      <c r="C60" s="59"/>
      <c r="D60" s="59"/>
      <c r="E60" s="59"/>
      <c r="F60" s="59"/>
      <c r="G60" s="59"/>
      <c r="H60" s="59"/>
      <c r="I60" s="59"/>
      <c r="J60" s="59"/>
      <c r="K60" s="59"/>
      <c r="L60" s="59"/>
    </row>
    <row r="61" spans="1:12" s="205" customFormat="1" x14ac:dyDescent="0.25">
      <c r="A61" s="59"/>
      <c r="B61" s="59"/>
      <c r="C61" s="59"/>
      <c r="D61" s="59"/>
      <c r="E61" s="59"/>
      <c r="F61" s="59"/>
      <c r="G61" s="59"/>
      <c r="H61" s="59"/>
      <c r="I61" s="59"/>
      <c r="J61" s="59"/>
      <c r="K61" s="59"/>
      <c r="L61" s="59"/>
    </row>
    <row r="62" spans="1:12" ht="165" x14ac:dyDescent="0.25">
      <c r="A62" s="59"/>
      <c r="B62" s="59">
        <f>186.02+219.03</f>
        <v>405.05</v>
      </c>
      <c r="C62" s="59">
        <v>405.05</v>
      </c>
      <c r="D62" s="59">
        <v>1</v>
      </c>
      <c r="E62" s="59"/>
      <c r="F62" s="59"/>
      <c r="G62" s="59"/>
      <c r="H62" s="59"/>
      <c r="I62" s="59"/>
      <c r="J62" s="59"/>
      <c r="K62" s="59"/>
      <c r="L62" s="236" t="s">
        <v>209</v>
      </c>
    </row>
    <row r="63" spans="1:12" x14ac:dyDescent="0.25">
      <c r="A63" s="59"/>
      <c r="B63" s="59"/>
      <c r="C63" s="59"/>
      <c r="D63" s="59"/>
      <c r="E63" s="59"/>
      <c r="F63" s="59"/>
      <c r="G63" s="59"/>
      <c r="H63" s="59"/>
      <c r="I63" s="59"/>
      <c r="J63" s="59"/>
      <c r="K63" s="59"/>
      <c r="L63" s="59"/>
    </row>
    <row r="64" spans="1:12" x14ac:dyDescent="0.25">
      <c r="A64" s="59"/>
      <c r="B64" s="59"/>
      <c r="C64" s="59"/>
      <c r="D64" s="59"/>
      <c r="E64" s="59"/>
      <c r="F64" s="59"/>
      <c r="G64" s="59"/>
      <c r="H64" s="59"/>
      <c r="I64" s="59"/>
      <c r="J64" s="59"/>
      <c r="K64" s="59" t="s">
        <v>208</v>
      </c>
      <c r="L64" s="59"/>
    </row>
    <row r="65" spans="1:12" x14ac:dyDescent="0.25">
      <c r="A65" s="59"/>
      <c r="B65" s="59"/>
      <c r="C65" s="59"/>
      <c r="D65" s="59"/>
      <c r="E65" s="59"/>
      <c r="F65" s="59"/>
      <c r="G65" s="59"/>
      <c r="H65" s="59"/>
      <c r="I65" s="59"/>
      <c r="J65" s="59"/>
      <c r="K65" s="59"/>
      <c r="L65" s="59"/>
    </row>
    <row r="66" spans="1:12" x14ac:dyDescent="0.25">
      <c r="A66" s="59"/>
      <c r="B66" s="59"/>
      <c r="C66" s="59"/>
      <c r="D66" s="59"/>
      <c r="E66" s="59"/>
      <c r="F66" s="59"/>
      <c r="G66" s="59"/>
      <c r="H66" s="59"/>
      <c r="I66" s="59"/>
      <c r="J66" s="59"/>
      <c r="K66" s="59"/>
      <c r="L66" s="59"/>
    </row>
    <row r="67" spans="1:12" ht="60" x14ac:dyDescent="0.25">
      <c r="B67" s="28">
        <v>2401.13</v>
      </c>
      <c r="C67" s="28">
        <v>2401.13</v>
      </c>
      <c r="E67" s="203" t="s">
        <v>210</v>
      </c>
      <c r="G67" s="28" t="s">
        <v>211</v>
      </c>
      <c r="L67" s="203" t="s">
        <v>213</v>
      </c>
    </row>
    <row r="68" spans="1:12" x14ac:dyDescent="0.25">
      <c r="G68" s="28">
        <v>3306518</v>
      </c>
    </row>
    <row r="69" spans="1:12" ht="125.25" customHeight="1" x14ac:dyDescent="0.25">
      <c r="K69" s="28" t="s">
        <v>212</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0" customWidth="1"/>
    <col min="2" max="2" width="16" style="60" customWidth="1"/>
    <col min="3" max="3" width="15.42578125" style="60" customWidth="1"/>
    <col min="4" max="4" width="11.85546875" style="60" customWidth="1"/>
    <col min="5" max="5" width="19.85546875" style="60" customWidth="1"/>
    <col min="6" max="6" width="22.7109375" style="60" customWidth="1"/>
    <col min="7" max="7" width="11.5703125" style="60" customWidth="1"/>
    <col min="8" max="8" width="25.28515625" style="60" customWidth="1"/>
    <col min="9" max="9" width="6.5703125" style="60" customWidth="1"/>
    <col min="10" max="10" width="25.140625" style="60" customWidth="1"/>
    <col min="11" max="11" width="16.85546875" style="60" customWidth="1"/>
    <col min="12" max="12" width="18" style="60" customWidth="1"/>
    <col min="13" max="13" width="24.140625" style="60" customWidth="1"/>
    <col min="14" max="14" width="15.28515625" style="60" bestFit="1" customWidth="1"/>
    <col min="15" max="16384" width="11.42578125" style="60"/>
  </cols>
  <sheetData>
    <row r="1" spans="1:16" ht="102" customHeight="1" x14ac:dyDescent="0.25">
      <c r="A1" s="376" t="s">
        <v>62</v>
      </c>
      <c r="B1" s="376"/>
      <c r="C1" s="376"/>
      <c r="D1" s="376"/>
      <c r="E1" s="376"/>
      <c r="F1" s="376"/>
      <c r="G1" s="376"/>
      <c r="H1" s="376"/>
      <c r="I1" s="376"/>
      <c r="J1" s="376"/>
      <c r="K1" s="376"/>
      <c r="L1" s="61"/>
      <c r="M1" s="61"/>
      <c r="N1" s="61"/>
      <c r="O1" s="61"/>
      <c r="P1" s="61"/>
    </row>
    <row r="2" spans="1:16" ht="21" x14ac:dyDescent="0.35">
      <c r="A2" s="377" t="str">
        <f>+'Numeral 2'!A3:E3</f>
        <v>Dirección Administrativa</v>
      </c>
      <c r="B2" s="377"/>
      <c r="C2" s="377"/>
      <c r="D2" s="377"/>
      <c r="E2" s="377"/>
      <c r="F2" s="377"/>
      <c r="G2" s="377"/>
      <c r="H2" s="377"/>
      <c r="I2" s="377"/>
      <c r="J2" s="377"/>
      <c r="K2" s="377"/>
      <c r="L2" s="63"/>
      <c r="M2" s="63"/>
      <c r="N2" s="63"/>
      <c r="O2" s="63"/>
      <c r="P2" s="63"/>
    </row>
    <row r="3" spans="1:16" s="64" customFormat="1" ht="15.75" x14ac:dyDescent="0.25">
      <c r="A3" s="369" t="e">
        <f>+'Numeral 2'!#REF!</f>
        <v>#REF!</v>
      </c>
      <c r="B3" s="369"/>
      <c r="C3" s="369"/>
      <c r="D3" s="369"/>
      <c r="E3" s="369"/>
      <c r="F3" s="369"/>
      <c r="G3" s="369" t="s">
        <v>127</v>
      </c>
      <c r="H3" s="369"/>
      <c r="I3" s="369"/>
      <c r="J3" s="369"/>
      <c r="K3" s="369"/>
      <c r="L3" s="63"/>
      <c r="M3" s="63"/>
      <c r="N3" s="63"/>
      <c r="O3" s="63"/>
      <c r="P3" s="63"/>
    </row>
    <row r="4" spans="1:16" s="64" customFormat="1" ht="15.75" customHeight="1" x14ac:dyDescent="0.25">
      <c r="A4" s="378" t="s">
        <v>129</v>
      </c>
      <c r="B4" s="379"/>
      <c r="C4" s="379"/>
      <c r="D4" s="379"/>
      <c r="E4" s="379"/>
      <c r="F4" s="379"/>
      <c r="G4" s="379"/>
      <c r="H4" s="379"/>
      <c r="I4" s="379"/>
      <c r="J4" s="379"/>
      <c r="K4" s="380"/>
      <c r="L4" s="65"/>
      <c r="M4" s="65"/>
      <c r="N4" s="65"/>
      <c r="O4" s="65"/>
      <c r="P4" s="65"/>
    </row>
    <row r="5" spans="1:16" s="64" customFormat="1" ht="15.75" x14ac:dyDescent="0.25">
      <c r="A5" s="369" t="str">
        <f>+'Numeral 2'!A6:E6</f>
        <v>Encargado de Dirección: Lic. Edgar Fabricio Yanes Galindo</v>
      </c>
      <c r="B5" s="369"/>
      <c r="C5" s="369"/>
      <c r="D5" s="369"/>
      <c r="E5" s="369"/>
      <c r="F5" s="369"/>
      <c r="G5" s="369"/>
      <c r="H5" s="369"/>
      <c r="I5" s="369"/>
      <c r="J5" s="369"/>
      <c r="K5" s="369"/>
      <c r="L5" s="63"/>
      <c r="M5" s="63"/>
      <c r="N5" s="63"/>
      <c r="O5" s="63"/>
      <c r="P5" s="63"/>
    </row>
    <row r="6" spans="1:16" s="64" customFormat="1" ht="15.75" x14ac:dyDescent="0.25">
      <c r="A6" s="369" t="str">
        <f>+'Numeral 2'!A7:E7</f>
        <v>Responsable de Actualización de la información: Brenda Lily Valdez Padilla</v>
      </c>
      <c r="B6" s="369"/>
      <c r="C6" s="369"/>
      <c r="D6" s="369"/>
      <c r="E6" s="369"/>
      <c r="F6" s="369"/>
      <c r="G6" s="369"/>
      <c r="H6" s="369"/>
      <c r="I6" s="369"/>
      <c r="J6" s="369"/>
      <c r="K6" s="369"/>
      <c r="L6" s="63"/>
      <c r="M6" s="63"/>
      <c r="N6" s="63"/>
      <c r="O6" s="63"/>
      <c r="P6" s="63"/>
    </row>
    <row r="7" spans="1:16" s="64" customFormat="1" ht="15.75" x14ac:dyDescent="0.25">
      <c r="A7" s="369" t="str">
        <f>+'Numeral 2'!A8:E8</f>
        <v>Mes de Actualización: Junio 2022</v>
      </c>
      <c r="B7" s="369"/>
      <c r="C7" s="369"/>
      <c r="D7" s="369"/>
      <c r="E7" s="369"/>
      <c r="F7" s="369"/>
      <c r="G7" s="369"/>
      <c r="H7" s="369"/>
      <c r="I7" s="369"/>
      <c r="J7" s="369"/>
      <c r="K7" s="369"/>
      <c r="L7" s="63"/>
      <c r="M7" s="63"/>
      <c r="N7" s="63"/>
      <c r="O7" s="63"/>
      <c r="P7" s="63"/>
    </row>
    <row r="8" spans="1:16" s="64" customFormat="1" ht="15.75" x14ac:dyDescent="0.25">
      <c r="A8" s="369" t="s">
        <v>113</v>
      </c>
      <c r="B8" s="369"/>
      <c r="C8" s="369"/>
      <c r="D8" s="369"/>
      <c r="E8" s="369"/>
      <c r="F8" s="369"/>
      <c r="G8" s="369"/>
      <c r="H8" s="369"/>
      <c r="I8" s="369"/>
      <c r="J8" s="369"/>
      <c r="K8" s="369"/>
      <c r="L8" s="63"/>
      <c r="M8" s="63"/>
      <c r="N8" s="63"/>
      <c r="O8" s="63"/>
      <c r="P8" s="63"/>
    </row>
    <row r="9" spans="1:16" ht="15.75" x14ac:dyDescent="0.25">
      <c r="A9" s="66"/>
      <c r="B9" s="67"/>
      <c r="C9" s="67"/>
      <c r="D9" s="67"/>
      <c r="E9" s="67"/>
      <c r="F9" s="67"/>
      <c r="G9" s="67"/>
      <c r="H9" s="67"/>
      <c r="I9" s="67"/>
      <c r="J9" s="67"/>
      <c r="K9" s="68"/>
      <c r="L9" s="61"/>
      <c r="M9" s="61"/>
      <c r="N9" s="61"/>
      <c r="O9" s="61"/>
      <c r="P9" s="61"/>
    </row>
    <row r="10" spans="1:16" s="93" customFormat="1" ht="21" customHeight="1" thickBot="1" x14ac:dyDescent="0.4">
      <c r="A10" s="370" t="s">
        <v>122</v>
      </c>
      <c r="B10" s="371"/>
      <c r="C10" s="371"/>
      <c r="D10" s="371"/>
      <c r="E10" s="371"/>
      <c r="F10" s="371"/>
      <c r="G10" s="371"/>
      <c r="H10" s="371"/>
      <c r="I10" s="371"/>
      <c r="J10" s="371"/>
      <c r="K10" s="372"/>
    </row>
    <row r="11" spans="1:16" s="93" customFormat="1" ht="31.5" x14ac:dyDescent="0.25">
      <c r="A11" s="187" t="s">
        <v>0</v>
      </c>
      <c r="B11" s="187" t="s">
        <v>29</v>
      </c>
      <c r="C11" s="187" t="s">
        <v>30</v>
      </c>
      <c r="D11" s="187" t="s">
        <v>31</v>
      </c>
      <c r="E11" s="187" t="s">
        <v>1</v>
      </c>
      <c r="F11" s="373" t="s">
        <v>2</v>
      </c>
      <c r="G11" s="373"/>
      <c r="H11" s="374" t="s">
        <v>3</v>
      </c>
      <c r="I11" s="375"/>
      <c r="J11" s="373" t="s">
        <v>4</v>
      </c>
      <c r="K11" s="373"/>
    </row>
    <row r="12" spans="1:16" s="93" customFormat="1" x14ac:dyDescent="0.25">
      <c r="A12" s="138"/>
      <c r="B12" s="207"/>
      <c r="C12" s="208"/>
      <c r="D12" s="136"/>
      <c r="E12" s="138"/>
      <c r="F12" s="136"/>
      <c r="G12" s="137"/>
      <c r="H12" s="136"/>
      <c r="I12" s="139"/>
      <c r="J12" s="136"/>
      <c r="K12" s="138"/>
      <c r="L12" s="60"/>
    </row>
    <row r="13" spans="1:16" s="93" customFormat="1" ht="32.25" x14ac:dyDescent="0.25">
      <c r="A13" s="138"/>
      <c r="B13" s="386" t="s">
        <v>179</v>
      </c>
      <c r="C13" s="387"/>
      <c r="D13" s="387"/>
      <c r="E13" s="387"/>
      <c r="F13" s="387"/>
      <c r="G13" s="387"/>
      <c r="H13" s="388"/>
      <c r="I13" s="206"/>
      <c r="J13" s="136"/>
      <c r="K13" s="138"/>
      <c r="L13" s="60"/>
    </row>
    <row r="14" spans="1:16" s="93" customFormat="1" x14ac:dyDescent="0.25">
      <c r="A14" s="138"/>
      <c r="B14" s="207"/>
      <c r="C14" s="208"/>
      <c r="D14" s="136"/>
      <c r="E14" s="136"/>
      <c r="F14" s="136"/>
      <c r="G14" s="209"/>
      <c r="H14" s="136"/>
      <c r="I14" s="206"/>
      <c r="J14" s="136"/>
      <c r="K14" s="210"/>
      <c r="L14" s="60"/>
    </row>
    <row r="15" spans="1:16" s="93" customFormat="1" x14ac:dyDescent="0.25">
      <c r="A15" s="138"/>
      <c r="B15" s="207"/>
      <c r="C15" s="208"/>
      <c r="D15" s="136"/>
      <c r="E15" s="136"/>
      <c r="F15" s="136"/>
      <c r="G15" s="209"/>
      <c r="H15" s="136"/>
      <c r="I15" s="209"/>
      <c r="J15" s="136"/>
      <c r="K15" s="136"/>
      <c r="L15" s="60"/>
    </row>
    <row r="16" spans="1:16" s="93" customFormat="1" x14ac:dyDescent="0.25">
      <c r="A16" s="211"/>
      <c r="B16" s="64"/>
      <c r="C16" s="64"/>
      <c r="D16" s="64"/>
      <c r="E16" s="64"/>
      <c r="F16" s="64"/>
      <c r="G16" s="64"/>
      <c r="H16" s="60"/>
      <c r="I16" s="60"/>
      <c r="J16" s="60"/>
      <c r="K16" s="69"/>
      <c r="L16" s="60"/>
    </row>
    <row r="17" spans="1:12" s="93" customFormat="1" ht="22.5" customHeight="1" x14ac:dyDescent="0.25">
      <c r="A17" s="383" t="s">
        <v>162</v>
      </c>
      <c r="B17" s="384"/>
      <c r="C17" s="384"/>
      <c r="D17" s="384"/>
      <c r="E17" s="384"/>
      <c r="F17" s="384"/>
      <c r="G17" s="384"/>
      <c r="H17" s="384"/>
      <c r="I17" s="384"/>
      <c r="J17" s="384"/>
      <c r="K17" s="385"/>
      <c r="L17" s="60"/>
    </row>
    <row r="18" spans="1:12" s="93" customFormat="1" ht="22.5" customHeight="1" x14ac:dyDescent="0.25">
      <c r="A18" s="383"/>
      <c r="B18" s="384"/>
      <c r="C18" s="384"/>
      <c r="D18" s="384"/>
      <c r="E18" s="384"/>
      <c r="F18" s="384"/>
      <c r="G18" s="384"/>
      <c r="H18" s="384"/>
      <c r="I18" s="384"/>
      <c r="J18" s="384"/>
      <c r="K18" s="385"/>
      <c r="L18" s="60"/>
    </row>
    <row r="19" spans="1:12" s="93" customFormat="1" ht="9" customHeight="1" x14ac:dyDescent="0.25">
      <c r="A19" s="383"/>
      <c r="B19" s="384"/>
      <c r="C19" s="384"/>
      <c r="D19" s="384"/>
      <c r="E19" s="384"/>
      <c r="F19" s="384"/>
      <c r="G19" s="384"/>
      <c r="H19" s="384"/>
      <c r="I19" s="384"/>
      <c r="J19" s="384"/>
      <c r="K19" s="385"/>
      <c r="L19" s="60"/>
    </row>
    <row r="20" spans="1:12" s="93" customFormat="1" x14ac:dyDescent="0.25">
      <c r="A20" s="211"/>
      <c r="B20" s="64"/>
      <c r="C20" s="64"/>
      <c r="D20" s="64"/>
      <c r="E20" s="64"/>
      <c r="F20" s="64"/>
      <c r="G20" s="64"/>
      <c r="H20" s="60"/>
      <c r="I20" s="60"/>
      <c r="J20" s="60"/>
      <c r="K20" s="69"/>
      <c r="L20" s="60"/>
    </row>
    <row r="21" spans="1:12" s="93" customFormat="1" x14ac:dyDescent="0.25">
      <c r="A21" s="211"/>
      <c r="B21" s="64"/>
      <c r="C21" s="64"/>
      <c r="D21" s="64"/>
      <c r="E21" s="64"/>
      <c r="F21" s="64"/>
      <c r="G21" s="64"/>
      <c r="H21" s="60"/>
      <c r="I21" s="60"/>
      <c r="J21" s="60"/>
      <c r="K21" s="69"/>
      <c r="L21" s="60"/>
    </row>
    <row r="22" spans="1:12" s="93" customFormat="1" x14ac:dyDescent="0.25">
      <c r="A22" s="211"/>
      <c r="B22" s="64"/>
      <c r="C22" s="64"/>
      <c r="D22" s="64"/>
      <c r="E22" s="64"/>
      <c r="F22" s="64"/>
      <c r="G22" s="64"/>
      <c r="H22" s="60"/>
      <c r="I22" s="60"/>
      <c r="J22" s="60"/>
      <c r="K22" s="69"/>
      <c r="L22" s="60"/>
    </row>
    <row r="23" spans="1:12" s="96" customFormat="1" ht="18.75" x14ac:dyDescent="0.3">
      <c r="A23" s="212" t="s">
        <v>70</v>
      </c>
      <c r="B23" s="73"/>
      <c r="C23" s="213"/>
      <c r="D23" s="213"/>
      <c r="E23" s="213"/>
      <c r="F23" s="213"/>
      <c r="G23" s="214"/>
      <c r="H23" s="381" t="s">
        <v>174</v>
      </c>
      <c r="I23" s="381"/>
      <c r="J23" s="381"/>
      <c r="K23" s="88"/>
      <c r="L23" s="73"/>
    </row>
    <row r="24" spans="1:12" s="96" customFormat="1" ht="18.75" x14ac:dyDescent="0.3">
      <c r="A24" s="102"/>
      <c r="B24" s="73"/>
      <c r="C24" s="213"/>
      <c r="D24" s="213"/>
      <c r="E24" s="213"/>
      <c r="F24" s="213"/>
      <c r="G24" s="215"/>
      <c r="H24" s="382"/>
      <c r="I24" s="382"/>
      <c r="J24" s="382"/>
      <c r="K24" s="88"/>
      <c r="L24" s="73"/>
    </row>
    <row r="25" spans="1:12" s="73" customFormat="1" ht="18.75" x14ac:dyDescent="0.3">
      <c r="A25" s="102"/>
      <c r="B25" s="87"/>
      <c r="C25" s="86"/>
      <c r="D25" s="86"/>
      <c r="E25" s="86"/>
      <c r="F25" s="86"/>
      <c r="G25" s="86"/>
      <c r="H25" s="382"/>
      <c r="I25" s="382"/>
      <c r="J25" s="382"/>
      <c r="K25" s="88"/>
    </row>
    <row r="26" spans="1:12" x14ac:dyDescent="0.25">
      <c r="A26" s="70"/>
      <c r="B26" s="71"/>
      <c r="C26" s="71"/>
      <c r="D26" s="71"/>
      <c r="E26" s="71"/>
      <c r="F26" s="71"/>
      <c r="G26" s="71"/>
      <c r="H26" s="71"/>
      <c r="I26" s="71"/>
      <c r="J26" s="71"/>
      <c r="K26" s="72"/>
    </row>
    <row r="33" ht="47.25" customHeight="1" x14ac:dyDescent="0.25"/>
    <row r="35" ht="90.75" customHeight="1" x14ac:dyDescent="0.25"/>
    <row r="57" spans="1:12" s="194" customFormat="1" x14ac:dyDescent="0.25">
      <c r="A57" s="60"/>
      <c r="B57" s="60"/>
      <c r="C57" s="60"/>
      <c r="D57" s="60">
        <v>2</v>
      </c>
      <c r="E57" s="60"/>
      <c r="F57" s="60"/>
      <c r="G57" s="60"/>
      <c r="H57" s="60"/>
      <c r="I57" s="60"/>
      <c r="J57" s="60"/>
      <c r="K57" s="60"/>
      <c r="L57" s="60"/>
    </row>
    <row r="58" spans="1:12" s="194" customFormat="1" x14ac:dyDescent="0.25">
      <c r="A58" s="60"/>
      <c r="B58" s="60"/>
      <c r="C58" s="60"/>
      <c r="D58" s="60"/>
      <c r="E58" s="60"/>
      <c r="F58" s="60"/>
      <c r="G58" s="60"/>
      <c r="H58" s="60"/>
      <c r="I58" s="60"/>
      <c r="J58" s="60"/>
      <c r="K58" s="60"/>
      <c r="L58" s="60"/>
    </row>
    <row r="59" spans="1:12" s="194" customFormat="1" x14ac:dyDescent="0.25">
      <c r="A59" s="60"/>
      <c r="B59" s="60"/>
      <c r="C59" s="60"/>
      <c r="D59" s="60"/>
      <c r="E59" s="60"/>
      <c r="F59" s="60"/>
      <c r="G59" s="60"/>
      <c r="H59" s="60"/>
      <c r="I59" s="60"/>
      <c r="J59" s="60"/>
      <c r="K59" s="60"/>
      <c r="L59" s="60"/>
    </row>
    <row r="60" spans="1:12" s="194" customFormat="1" x14ac:dyDescent="0.25">
      <c r="A60" s="60"/>
      <c r="B60" s="60"/>
      <c r="C60" s="60"/>
      <c r="D60" s="60"/>
      <c r="E60" s="60"/>
      <c r="F60" s="60"/>
      <c r="G60" s="60"/>
      <c r="H60" s="60"/>
      <c r="I60" s="60"/>
      <c r="J60" s="60"/>
      <c r="K60" s="60"/>
      <c r="L60" s="60"/>
    </row>
    <row r="61" spans="1:12" s="194" customFormat="1" x14ac:dyDescent="0.25">
      <c r="A61" s="60"/>
      <c r="B61" s="60"/>
      <c r="C61" s="60"/>
      <c r="D61" s="60"/>
      <c r="E61" s="60"/>
      <c r="F61" s="60"/>
      <c r="G61" s="60"/>
      <c r="H61" s="60"/>
      <c r="I61" s="60"/>
      <c r="J61" s="60"/>
      <c r="K61" s="60"/>
      <c r="L61" s="60"/>
    </row>
    <row r="62" spans="1:12" ht="165" x14ac:dyDescent="0.25">
      <c r="B62" s="60">
        <f>186.02+219.03</f>
        <v>405.05</v>
      </c>
      <c r="C62" s="60">
        <v>405.05</v>
      </c>
      <c r="D62" s="60">
        <v>1</v>
      </c>
      <c r="L62" s="202" t="s">
        <v>209</v>
      </c>
    </row>
    <row r="64" spans="1:12" x14ac:dyDescent="0.25">
      <c r="K64" s="60" t="s">
        <v>208</v>
      </c>
    </row>
    <row r="67" spans="2:12" ht="60" x14ac:dyDescent="0.25">
      <c r="B67" s="60">
        <v>2401.13</v>
      </c>
      <c r="C67" s="60">
        <v>2401.13</v>
      </c>
      <c r="E67" s="202" t="s">
        <v>210</v>
      </c>
      <c r="G67" s="60" t="s">
        <v>211</v>
      </c>
      <c r="L67" s="202" t="s">
        <v>213</v>
      </c>
    </row>
    <row r="68" spans="2:12" x14ac:dyDescent="0.25">
      <c r="G68" s="60">
        <v>3306518</v>
      </c>
    </row>
    <row r="69" spans="2:12" ht="125.25" customHeight="1" x14ac:dyDescent="0.25">
      <c r="K69" s="60" t="s">
        <v>212</v>
      </c>
    </row>
    <row r="72" spans="2:12" x14ac:dyDescent="0.25">
      <c r="B72" s="204">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14" t="s">
        <v>62</v>
      </c>
      <c r="B2" s="314"/>
      <c r="C2" s="314"/>
      <c r="D2" s="314"/>
      <c r="E2" s="314"/>
      <c r="F2" s="314"/>
      <c r="G2" s="314"/>
      <c r="H2" s="314"/>
      <c r="I2" s="314"/>
      <c r="J2" s="314"/>
      <c r="K2" s="314"/>
      <c r="L2" s="314"/>
      <c r="M2" s="314"/>
      <c r="N2" s="314"/>
      <c r="O2" s="310"/>
      <c r="P2" s="29"/>
      <c r="Q2" s="29"/>
      <c r="R2" s="29"/>
      <c r="S2" s="29"/>
      <c r="T2" s="29"/>
      <c r="U2" s="29"/>
      <c r="V2" s="29"/>
      <c r="W2" s="29"/>
    </row>
    <row r="3" spans="1:23" ht="18.75" x14ac:dyDescent="0.25">
      <c r="A3" s="314" t="s">
        <v>85</v>
      </c>
      <c r="B3" s="314"/>
      <c r="C3" s="314"/>
      <c r="D3" s="314"/>
      <c r="E3" s="314"/>
      <c r="F3" s="314"/>
      <c r="G3" s="314"/>
      <c r="H3" s="314"/>
      <c r="I3" s="314"/>
      <c r="J3" s="314"/>
      <c r="K3" s="314"/>
      <c r="L3" s="314"/>
      <c r="M3" s="314"/>
      <c r="N3" s="314"/>
      <c r="O3" s="310"/>
      <c r="P3" s="29"/>
      <c r="Q3" s="29"/>
      <c r="R3" s="29"/>
      <c r="S3" s="29"/>
      <c r="T3" s="29"/>
      <c r="U3" s="29"/>
      <c r="V3" s="29"/>
      <c r="W3" s="29"/>
    </row>
    <row r="4" spans="1:23" ht="15.75" customHeight="1" x14ac:dyDescent="0.25">
      <c r="A4" s="347" t="s">
        <v>63</v>
      </c>
      <c r="B4" s="347"/>
      <c r="C4" s="347"/>
      <c r="D4" s="347"/>
      <c r="E4" s="347"/>
      <c r="F4" s="347"/>
      <c r="G4" s="347"/>
      <c r="H4" s="347"/>
      <c r="I4" s="336" t="s">
        <v>64</v>
      </c>
      <c r="J4" s="337"/>
      <c r="K4" s="337"/>
      <c r="L4" s="337"/>
      <c r="M4" s="337"/>
      <c r="N4" s="337"/>
      <c r="O4" s="337"/>
      <c r="P4" s="41"/>
      <c r="Q4" s="41"/>
      <c r="R4" s="41"/>
      <c r="S4" s="41"/>
      <c r="T4" s="41"/>
      <c r="U4" s="41"/>
      <c r="V4" s="41"/>
      <c r="W4" s="41"/>
    </row>
    <row r="5" spans="1:23" ht="15.75" x14ac:dyDescent="0.25">
      <c r="A5" s="389" t="s">
        <v>65</v>
      </c>
      <c r="B5" s="389"/>
      <c r="C5" s="389"/>
      <c r="D5" s="389"/>
      <c r="E5" s="389"/>
      <c r="F5" s="389"/>
      <c r="G5" s="389"/>
      <c r="H5" s="389"/>
      <c r="I5" s="389"/>
      <c r="J5" s="389"/>
      <c r="K5" s="389"/>
      <c r="L5" s="389"/>
      <c r="M5" s="389"/>
      <c r="N5" s="389"/>
      <c r="O5" s="329"/>
      <c r="P5" s="29"/>
      <c r="Q5" s="29"/>
      <c r="R5" s="29"/>
      <c r="S5" s="29"/>
      <c r="T5" s="29"/>
      <c r="U5" s="29"/>
      <c r="V5" s="29"/>
      <c r="W5" s="29"/>
    </row>
    <row r="6" spans="1:23" ht="15.75" x14ac:dyDescent="0.25">
      <c r="A6" s="389" t="s">
        <v>72</v>
      </c>
      <c r="B6" s="389"/>
      <c r="C6" s="389"/>
      <c r="D6" s="389"/>
      <c r="E6" s="389"/>
      <c r="F6" s="389"/>
      <c r="G6" s="389"/>
      <c r="H6" s="389"/>
      <c r="I6" s="389"/>
      <c r="J6" s="389"/>
      <c r="K6" s="389"/>
      <c r="L6" s="389"/>
      <c r="M6" s="389"/>
      <c r="N6" s="389"/>
      <c r="O6" s="329"/>
      <c r="P6" s="29"/>
      <c r="Q6" s="29"/>
      <c r="R6" s="29"/>
      <c r="S6" s="29"/>
      <c r="T6" s="29"/>
      <c r="U6" s="29"/>
      <c r="V6" s="29"/>
      <c r="W6" s="29"/>
    </row>
    <row r="7" spans="1:23" ht="15.75" x14ac:dyDescent="0.25">
      <c r="A7" s="389" t="s">
        <v>60</v>
      </c>
      <c r="B7" s="389"/>
      <c r="C7" s="389"/>
      <c r="D7" s="389"/>
      <c r="E7" s="389"/>
      <c r="F7" s="389"/>
      <c r="G7" s="389"/>
      <c r="H7" s="389"/>
      <c r="I7" s="389"/>
      <c r="J7" s="389"/>
      <c r="K7" s="389"/>
      <c r="L7" s="389"/>
      <c r="M7" s="389"/>
      <c r="N7" s="389"/>
      <c r="O7" s="329"/>
      <c r="P7" s="29"/>
      <c r="Q7" s="29"/>
      <c r="R7" s="29"/>
      <c r="S7" s="29"/>
      <c r="T7" s="29"/>
      <c r="U7" s="29"/>
      <c r="V7" s="29"/>
      <c r="W7" s="29"/>
    </row>
    <row r="8" spans="1:23" ht="15.75" x14ac:dyDescent="0.25">
      <c r="A8" s="389" t="s">
        <v>66</v>
      </c>
      <c r="B8" s="389"/>
      <c r="C8" s="389"/>
      <c r="D8" s="389"/>
      <c r="E8" s="389"/>
      <c r="F8" s="389"/>
      <c r="G8" s="389"/>
      <c r="H8" s="389"/>
      <c r="I8" s="389"/>
      <c r="J8" s="389"/>
      <c r="K8" s="389"/>
      <c r="L8" s="389"/>
      <c r="M8" s="389"/>
      <c r="N8" s="389"/>
      <c r="O8" s="329"/>
      <c r="P8" s="29"/>
      <c r="Q8" s="29"/>
      <c r="R8" s="29"/>
      <c r="S8" s="29"/>
      <c r="T8" s="29"/>
      <c r="U8" s="29"/>
      <c r="V8" s="29"/>
      <c r="W8" s="29"/>
    </row>
    <row r="9" spans="1:23" ht="15.75" x14ac:dyDescent="0.25">
      <c r="A9" s="389" t="s">
        <v>86</v>
      </c>
      <c r="B9" s="389"/>
      <c r="C9" s="389"/>
      <c r="D9" s="389"/>
      <c r="E9" s="389"/>
      <c r="F9" s="389"/>
      <c r="G9" s="389"/>
      <c r="H9" s="389"/>
      <c r="I9" s="389"/>
      <c r="J9" s="389"/>
      <c r="K9" s="389"/>
      <c r="L9" s="389"/>
      <c r="M9" s="389"/>
      <c r="N9" s="389"/>
      <c r="O9" s="329"/>
      <c r="P9" s="29"/>
      <c r="Q9" s="29"/>
      <c r="R9" s="29"/>
      <c r="S9" s="29"/>
      <c r="T9" s="29"/>
      <c r="U9" s="29"/>
      <c r="V9" s="29"/>
      <c r="W9" s="29"/>
    </row>
    <row r="10" spans="1:23" ht="21" customHeight="1" x14ac:dyDescent="0.35">
      <c r="A10" s="390" t="s">
        <v>87</v>
      </c>
      <c r="B10" s="390"/>
      <c r="C10" s="390"/>
      <c r="D10" s="390"/>
      <c r="E10" s="390"/>
      <c r="F10" s="390"/>
      <c r="G10" s="390"/>
      <c r="H10" s="390"/>
      <c r="I10" s="390"/>
      <c r="J10" s="390"/>
      <c r="K10" s="390"/>
      <c r="L10" s="390"/>
      <c r="M10" s="390"/>
      <c r="N10" s="390"/>
      <c r="O10" s="390"/>
    </row>
    <row r="11" spans="1:23" ht="71.25" customHeight="1" thickBot="1" x14ac:dyDescent="0.3">
      <c r="A11" s="37" t="s">
        <v>92</v>
      </c>
      <c r="B11" s="38" t="s">
        <v>91</v>
      </c>
      <c r="C11" s="38" t="s">
        <v>90</v>
      </c>
      <c r="D11" s="38" t="s">
        <v>89</v>
      </c>
      <c r="E11" s="38" t="s">
        <v>37</v>
      </c>
      <c r="F11" s="38" t="s">
        <v>93</v>
      </c>
      <c r="G11" s="38" t="s">
        <v>88</v>
      </c>
      <c r="H11" s="38" t="s">
        <v>94</v>
      </c>
      <c r="I11" s="38" t="s">
        <v>95</v>
      </c>
      <c r="J11" s="38" t="s">
        <v>96</v>
      </c>
      <c r="K11" s="38" t="s">
        <v>97</v>
      </c>
      <c r="L11" s="38" t="s">
        <v>98</v>
      </c>
      <c r="M11" s="38" t="s">
        <v>99</v>
      </c>
      <c r="N11" s="38" t="s">
        <v>100</v>
      </c>
      <c r="O11" s="39" t="s">
        <v>101</v>
      </c>
    </row>
    <row r="12" spans="1:23" x14ac:dyDescent="0.25">
      <c r="A12" s="5" t="s">
        <v>40</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70</v>
      </c>
      <c r="G39" s="28" t="s">
        <v>69</v>
      </c>
    </row>
    <row r="42" spans="1:15" ht="102.75" customHeight="1" x14ac:dyDescent="0.25">
      <c r="O42" t="s">
        <v>112</v>
      </c>
    </row>
    <row r="43" spans="1:15" ht="18.75" x14ac:dyDescent="0.25">
      <c r="A43" s="314" t="s">
        <v>62</v>
      </c>
      <c r="B43" s="314"/>
      <c r="C43" s="314"/>
      <c r="D43" s="314"/>
      <c r="E43" s="314"/>
      <c r="F43" s="314"/>
      <c r="G43" s="314"/>
      <c r="H43" s="314"/>
      <c r="I43" s="314"/>
      <c r="J43" s="314"/>
      <c r="K43" s="314"/>
      <c r="L43" s="314"/>
      <c r="M43" s="314"/>
      <c r="N43" s="314"/>
      <c r="O43" s="314"/>
    </row>
    <row r="44" spans="1:15" ht="18.75" x14ac:dyDescent="0.25">
      <c r="A44" s="314" t="s">
        <v>85</v>
      </c>
      <c r="B44" s="314"/>
      <c r="C44" s="314"/>
      <c r="D44" s="314"/>
      <c r="E44" s="314"/>
      <c r="F44" s="314"/>
      <c r="G44" s="314"/>
      <c r="H44" s="314"/>
      <c r="I44" s="314"/>
      <c r="J44" s="314"/>
      <c r="K44" s="314"/>
      <c r="L44" s="314"/>
      <c r="M44" s="314"/>
      <c r="N44" s="314"/>
      <c r="O44" s="314"/>
    </row>
    <row r="45" spans="1:15" ht="15.75" x14ac:dyDescent="0.25">
      <c r="A45" s="347" t="s">
        <v>63</v>
      </c>
      <c r="B45" s="347"/>
      <c r="C45" s="347"/>
      <c r="D45" s="347"/>
      <c r="E45" s="347"/>
      <c r="F45" s="347"/>
      <c r="G45" s="347"/>
      <c r="H45" s="347"/>
      <c r="I45" s="336" t="s">
        <v>64</v>
      </c>
      <c r="J45" s="337"/>
      <c r="K45" s="337"/>
      <c r="L45" s="337"/>
      <c r="M45" s="337"/>
      <c r="N45" s="337"/>
      <c r="O45" s="338"/>
    </row>
    <row r="46" spans="1:15" ht="15.75" x14ac:dyDescent="0.25">
      <c r="A46" s="389" t="s">
        <v>65</v>
      </c>
      <c r="B46" s="389"/>
      <c r="C46" s="389"/>
      <c r="D46" s="389"/>
      <c r="E46" s="389"/>
      <c r="F46" s="389"/>
      <c r="G46" s="389"/>
      <c r="H46" s="389"/>
      <c r="I46" s="389"/>
      <c r="J46" s="389"/>
      <c r="K46" s="389"/>
      <c r="L46" s="389"/>
      <c r="M46" s="389"/>
      <c r="N46" s="389"/>
      <c r="O46" s="389"/>
    </row>
    <row r="47" spans="1:15" ht="15.75" x14ac:dyDescent="0.25">
      <c r="A47" s="389" t="s">
        <v>72</v>
      </c>
      <c r="B47" s="389"/>
      <c r="C47" s="389"/>
      <c r="D47" s="389"/>
      <c r="E47" s="389"/>
      <c r="F47" s="389"/>
      <c r="G47" s="389"/>
      <c r="H47" s="389"/>
      <c r="I47" s="389"/>
      <c r="J47" s="389"/>
      <c r="K47" s="389"/>
      <c r="L47" s="389"/>
      <c r="M47" s="389"/>
      <c r="N47" s="389"/>
      <c r="O47" s="389"/>
    </row>
    <row r="48" spans="1:15" ht="15.75" x14ac:dyDescent="0.25">
      <c r="A48" s="389" t="s">
        <v>60</v>
      </c>
      <c r="B48" s="389"/>
      <c r="C48" s="389"/>
      <c r="D48" s="389"/>
      <c r="E48" s="389"/>
      <c r="F48" s="389"/>
      <c r="G48" s="389"/>
      <c r="H48" s="389"/>
      <c r="I48" s="389"/>
      <c r="J48" s="389"/>
      <c r="K48" s="389"/>
      <c r="L48" s="389"/>
      <c r="M48" s="389"/>
      <c r="N48" s="389"/>
      <c r="O48" s="389"/>
    </row>
    <row r="49" spans="1:15" ht="15.75" x14ac:dyDescent="0.25">
      <c r="A49" s="389" t="s">
        <v>66</v>
      </c>
      <c r="B49" s="389"/>
      <c r="C49" s="389"/>
      <c r="D49" s="389"/>
      <c r="E49" s="389"/>
      <c r="F49" s="389"/>
      <c r="G49" s="389"/>
      <c r="H49" s="389"/>
      <c r="I49" s="389"/>
      <c r="J49" s="389"/>
      <c r="K49" s="389"/>
      <c r="L49" s="389"/>
      <c r="M49" s="389"/>
      <c r="N49" s="389"/>
      <c r="O49" s="389"/>
    </row>
    <row r="50" spans="1:15" ht="15.75" x14ac:dyDescent="0.25">
      <c r="A50" s="389" t="s">
        <v>86</v>
      </c>
      <c r="B50" s="389"/>
      <c r="C50" s="389"/>
      <c r="D50" s="389"/>
      <c r="E50" s="389"/>
      <c r="F50" s="389"/>
      <c r="G50" s="389"/>
      <c r="H50" s="389"/>
      <c r="I50" s="389"/>
      <c r="J50" s="389"/>
      <c r="K50" s="389"/>
      <c r="L50" s="389"/>
      <c r="M50" s="389"/>
      <c r="N50" s="389"/>
      <c r="O50" s="389"/>
    </row>
    <row r="51" spans="1:15" ht="21" x14ac:dyDescent="0.35">
      <c r="A51" s="390" t="s">
        <v>102</v>
      </c>
      <c r="B51" s="390"/>
      <c r="C51" s="390"/>
      <c r="D51" s="390"/>
      <c r="E51" s="390"/>
      <c r="F51" s="390"/>
      <c r="G51" s="390"/>
      <c r="H51" s="390"/>
      <c r="I51" s="390"/>
      <c r="J51" s="390"/>
      <c r="K51" s="390"/>
      <c r="L51" s="390"/>
      <c r="M51" s="390"/>
      <c r="N51" s="390"/>
      <c r="O51" s="390"/>
    </row>
    <row r="52" spans="1:15" ht="51.75" thickBot="1" x14ac:dyDescent="0.3">
      <c r="A52" s="37" t="s">
        <v>92</v>
      </c>
      <c r="B52" s="38" t="s">
        <v>91</v>
      </c>
      <c r="C52" s="38" t="s">
        <v>90</v>
      </c>
      <c r="D52" s="38" t="s">
        <v>89</v>
      </c>
      <c r="E52" s="38" t="s">
        <v>37</v>
      </c>
      <c r="F52" s="38" t="s">
        <v>93</v>
      </c>
      <c r="G52" s="38" t="s">
        <v>88</v>
      </c>
      <c r="H52" s="38" t="s">
        <v>94</v>
      </c>
      <c r="I52" s="38" t="s">
        <v>95</v>
      </c>
      <c r="J52" s="38" t="s">
        <v>96</v>
      </c>
      <c r="K52" s="38" t="s">
        <v>97</v>
      </c>
      <c r="L52" s="38" t="s">
        <v>98</v>
      </c>
      <c r="M52" s="38" t="s">
        <v>99</v>
      </c>
      <c r="N52" s="38" t="s">
        <v>100</v>
      </c>
      <c r="O52" s="39" t="s">
        <v>101</v>
      </c>
    </row>
    <row r="53" spans="1:15" x14ac:dyDescent="0.25">
      <c r="A53" s="5" t="s">
        <v>41</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70</v>
      </c>
      <c r="B80" s="28"/>
      <c r="C80" s="28"/>
      <c r="D80" s="28"/>
      <c r="G80" s="28" t="s">
        <v>69</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85"/>
  <sheetViews>
    <sheetView showGridLines="0" view="pageBreakPreview" zoomScale="70" zoomScaleNormal="70" zoomScaleSheetLayoutView="70" workbookViewId="0">
      <selection activeCell="A285" sqref="A285"/>
    </sheetView>
  </sheetViews>
  <sheetFormatPr baseColWidth="10" defaultColWidth="11.42578125" defaultRowHeight="15" x14ac:dyDescent="0.25"/>
  <cols>
    <col min="1" max="1" width="23.140625" style="143" customWidth="1"/>
    <col min="2" max="2" width="21.140625" style="143" customWidth="1"/>
    <col min="3" max="3" width="23.140625" style="93" customWidth="1"/>
    <col min="4" max="4" width="15.28515625" style="93" customWidth="1"/>
    <col min="5" max="5" width="22.42578125" style="93" customWidth="1"/>
    <col min="6" max="6" width="15.42578125" style="148" customWidth="1"/>
    <col min="7" max="7" width="28.140625" style="93" customWidth="1"/>
    <col min="8" max="8" width="23.42578125" style="93" customWidth="1"/>
    <col min="9" max="9" width="24.85546875" style="93" customWidth="1"/>
    <col min="10" max="10" width="26.28515625" style="93" customWidth="1"/>
    <col min="11" max="11" width="34.42578125" style="59" customWidth="1"/>
    <col min="12" max="12" width="19.140625" style="93" customWidth="1"/>
    <col min="13" max="13" width="24.140625" style="93" customWidth="1"/>
    <col min="14" max="14" width="15.28515625" style="93" bestFit="1" customWidth="1"/>
    <col min="15" max="16384" width="11.42578125" style="93"/>
  </cols>
  <sheetData>
    <row r="1" spans="1:16" ht="96" customHeight="1" x14ac:dyDescent="0.25">
      <c r="A1" s="435" t="s">
        <v>62</v>
      </c>
      <c r="B1" s="436"/>
      <c r="C1" s="436"/>
      <c r="D1" s="436"/>
      <c r="E1" s="436"/>
      <c r="F1" s="436"/>
      <c r="G1" s="436"/>
      <c r="H1" s="436"/>
      <c r="I1" s="436"/>
      <c r="J1" s="436"/>
      <c r="K1" s="437"/>
      <c r="L1" s="463"/>
    </row>
    <row r="2" spans="1:16" ht="21" x14ac:dyDescent="0.35">
      <c r="A2" s="438"/>
      <c r="B2" s="439"/>
      <c r="C2" s="439"/>
      <c r="D2" s="439"/>
      <c r="E2" s="439"/>
      <c r="F2" s="439"/>
      <c r="G2" s="439"/>
      <c r="H2" s="439"/>
      <c r="I2" s="439"/>
      <c r="J2" s="439"/>
      <c r="K2" s="440"/>
      <c r="L2" s="464"/>
    </row>
    <row r="3" spans="1:16" s="94" customFormat="1" x14ac:dyDescent="0.25">
      <c r="A3" s="441" t="s">
        <v>63</v>
      </c>
      <c r="B3" s="442"/>
      <c r="C3" s="442"/>
      <c r="D3" s="442"/>
      <c r="E3" s="442"/>
      <c r="F3" s="442"/>
      <c r="G3" s="442" t="s">
        <v>127</v>
      </c>
      <c r="H3" s="442"/>
      <c r="I3" s="442"/>
      <c r="J3" s="442"/>
      <c r="K3" s="443"/>
      <c r="L3" s="464"/>
    </row>
    <row r="4" spans="1:16" s="94" customFormat="1" x14ac:dyDescent="0.25">
      <c r="A4" s="444" t="s">
        <v>129</v>
      </c>
      <c r="B4" s="445"/>
      <c r="C4" s="445"/>
      <c r="D4" s="445"/>
      <c r="E4" s="445"/>
      <c r="F4" s="445"/>
      <c r="G4" s="445"/>
      <c r="H4" s="445"/>
      <c r="I4" s="445"/>
      <c r="J4" s="445"/>
      <c r="K4" s="446"/>
      <c r="L4" s="464"/>
    </row>
    <row r="5" spans="1:16" s="64" customFormat="1" ht="15.75" x14ac:dyDescent="0.25">
      <c r="A5" s="447" t="str">
        <f>+'Numeral 2'!A6:E6</f>
        <v>Encargado de Dirección: Lic. Edgar Fabricio Yanes Galindo</v>
      </c>
      <c r="B5" s="369"/>
      <c r="C5" s="369"/>
      <c r="D5" s="369"/>
      <c r="E5" s="369"/>
      <c r="F5" s="369"/>
      <c r="G5" s="369"/>
      <c r="H5" s="369"/>
      <c r="I5" s="369"/>
      <c r="J5" s="369"/>
      <c r="K5" s="448"/>
      <c r="L5" s="464"/>
      <c r="M5" s="63"/>
      <c r="N5" s="63"/>
      <c r="O5" s="63"/>
      <c r="P5" s="63"/>
    </row>
    <row r="6" spans="1:16" s="64" customFormat="1" ht="15.75" x14ac:dyDescent="0.25">
      <c r="A6" s="447" t="str">
        <f>+'Numeral 2'!A7:E7</f>
        <v>Responsable de Actualización de la información: Brenda Lily Valdez Padilla</v>
      </c>
      <c r="B6" s="369"/>
      <c r="C6" s="369"/>
      <c r="D6" s="369"/>
      <c r="E6" s="369"/>
      <c r="F6" s="369"/>
      <c r="G6" s="369"/>
      <c r="H6" s="369"/>
      <c r="I6" s="369"/>
      <c r="J6" s="369"/>
      <c r="K6" s="448"/>
      <c r="L6" s="464"/>
      <c r="M6" s="63"/>
      <c r="N6" s="63"/>
      <c r="O6" s="63"/>
      <c r="P6" s="63"/>
    </row>
    <row r="7" spans="1:16" s="94" customFormat="1" x14ac:dyDescent="0.25">
      <c r="A7" s="447" t="str">
        <f>+'Numeral 2'!A8:E8</f>
        <v>Mes de Actualización: Junio 2022</v>
      </c>
      <c r="B7" s="369"/>
      <c r="C7" s="369"/>
      <c r="D7" s="369"/>
      <c r="E7" s="369"/>
      <c r="F7" s="369"/>
      <c r="G7" s="369"/>
      <c r="H7" s="369"/>
      <c r="I7" s="369"/>
      <c r="J7" s="369"/>
      <c r="K7" s="448"/>
      <c r="L7" s="464"/>
    </row>
    <row r="8" spans="1:16" s="94" customFormat="1" x14ac:dyDescent="0.25">
      <c r="A8" s="441" t="s">
        <v>113</v>
      </c>
      <c r="B8" s="442"/>
      <c r="C8" s="442"/>
      <c r="D8" s="442"/>
      <c r="E8" s="442"/>
      <c r="F8" s="442"/>
      <c r="G8" s="442"/>
      <c r="H8" s="442"/>
      <c r="I8" s="442"/>
      <c r="J8" s="442"/>
      <c r="K8" s="443"/>
      <c r="L8" s="464"/>
    </row>
    <row r="9" spans="1:16" ht="15.75" x14ac:dyDescent="0.25">
      <c r="A9" s="140"/>
      <c r="B9" s="169"/>
      <c r="C9" s="170"/>
      <c r="D9" s="170"/>
      <c r="E9" s="170"/>
      <c r="F9" s="171"/>
      <c r="G9" s="170"/>
      <c r="H9" s="170"/>
      <c r="I9" s="170"/>
      <c r="J9" s="170"/>
      <c r="K9" s="239"/>
      <c r="L9" s="464"/>
    </row>
    <row r="10" spans="1:16" s="150" customFormat="1" ht="66.75" customHeight="1" thickBot="1" x14ac:dyDescent="0.3">
      <c r="A10" s="465" t="s">
        <v>163</v>
      </c>
      <c r="B10" s="466"/>
      <c r="C10" s="466"/>
      <c r="D10" s="466"/>
      <c r="E10" s="466"/>
      <c r="F10" s="466"/>
      <c r="G10" s="466"/>
      <c r="H10" s="466"/>
      <c r="I10" s="466"/>
      <c r="J10" s="466"/>
      <c r="K10" s="467"/>
      <c r="L10" s="464"/>
    </row>
    <row r="11" spans="1:16" ht="69.75" customHeight="1" thickBot="1" x14ac:dyDescent="0.3">
      <c r="A11" s="182" t="s">
        <v>0</v>
      </c>
      <c r="B11" s="135" t="s">
        <v>29</v>
      </c>
      <c r="C11" s="135" t="s">
        <v>30</v>
      </c>
      <c r="D11" s="135" t="s">
        <v>31</v>
      </c>
      <c r="E11" s="135" t="s">
        <v>1</v>
      </c>
      <c r="F11" s="449" t="s">
        <v>2</v>
      </c>
      <c r="G11" s="450"/>
      <c r="H11" s="449" t="s">
        <v>3</v>
      </c>
      <c r="I11" s="450"/>
      <c r="J11" s="451" t="s">
        <v>4</v>
      </c>
      <c r="K11" s="452"/>
      <c r="L11" s="168" t="s">
        <v>107</v>
      </c>
    </row>
    <row r="12" spans="1:16" s="194" customFormat="1" ht="45" customHeight="1" x14ac:dyDescent="0.25">
      <c r="A12" s="432" t="s">
        <v>168</v>
      </c>
      <c r="B12" s="397">
        <v>4483</v>
      </c>
      <c r="C12" s="419">
        <v>4483</v>
      </c>
      <c r="D12" s="400">
        <v>1</v>
      </c>
      <c r="E12" s="415" t="s">
        <v>169</v>
      </c>
      <c r="F12" s="254" t="s">
        <v>5</v>
      </c>
      <c r="G12" s="255" t="s">
        <v>200</v>
      </c>
      <c r="H12" s="256" t="s">
        <v>6</v>
      </c>
      <c r="I12" s="275">
        <v>15834026</v>
      </c>
      <c r="J12" s="256" t="s">
        <v>133</v>
      </c>
      <c r="K12" s="258" t="s">
        <v>205</v>
      </c>
      <c r="L12" s="429" t="s">
        <v>275</v>
      </c>
    </row>
    <row r="13" spans="1:16" s="194" customFormat="1" ht="30" x14ac:dyDescent="0.25">
      <c r="A13" s="433"/>
      <c r="B13" s="398"/>
      <c r="C13" s="420"/>
      <c r="D13" s="401"/>
      <c r="E13" s="401"/>
      <c r="F13" s="259" t="s">
        <v>7</v>
      </c>
      <c r="G13" s="260">
        <v>5498104</v>
      </c>
      <c r="H13" s="261" t="s">
        <v>8</v>
      </c>
      <c r="I13" s="301" t="s">
        <v>202</v>
      </c>
      <c r="J13" s="261" t="s">
        <v>132</v>
      </c>
      <c r="K13" s="263" t="s">
        <v>217</v>
      </c>
      <c r="L13" s="430"/>
    </row>
    <row r="14" spans="1:16" s="194" customFormat="1" ht="183" customHeight="1" x14ac:dyDescent="0.25">
      <c r="A14" s="433"/>
      <c r="B14" s="398"/>
      <c r="C14" s="420"/>
      <c r="D14" s="401"/>
      <c r="E14" s="401"/>
      <c r="F14" s="462"/>
      <c r="G14" s="459"/>
      <c r="H14" s="259" t="s">
        <v>9</v>
      </c>
      <c r="I14" s="301" t="s">
        <v>203</v>
      </c>
      <c r="J14" s="259" t="s">
        <v>10</v>
      </c>
      <c r="K14" s="308" t="s">
        <v>274</v>
      </c>
      <c r="L14" s="430"/>
    </row>
    <row r="15" spans="1:16" s="194" customFormat="1" ht="30" x14ac:dyDescent="0.25">
      <c r="A15" s="433"/>
      <c r="B15" s="398"/>
      <c r="C15" s="420"/>
      <c r="D15" s="401"/>
      <c r="E15" s="401"/>
      <c r="F15" s="417"/>
      <c r="G15" s="460"/>
      <c r="H15" s="261" t="s">
        <v>11</v>
      </c>
      <c r="I15" s="301" t="s">
        <v>204</v>
      </c>
      <c r="J15" s="261" t="s">
        <v>123</v>
      </c>
      <c r="K15" s="266">
        <v>44524</v>
      </c>
      <c r="L15" s="430"/>
    </row>
    <row r="16" spans="1:16" s="194" customFormat="1" ht="15.75" customHeight="1" thickBot="1" x14ac:dyDescent="0.3">
      <c r="A16" s="434"/>
      <c r="B16" s="399"/>
      <c r="C16" s="421"/>
      <c r="D16" s="402"/>
      <c r="E16" s="402"/>
      <c r="F16" s="418"/>
      <c r="G16" s="461"/>
      <c r="H16" s="269" t="s">
        <v>12</v>
      </c>
      <c r="I16" s="302" t="s">
        <v>124</v>
      </c>
      <c r="J16" s="269"/>
      <c r="K16" s="270"/>
      <c r="L16" s="431"/>
    </row>
    <row r="17" spans="1:13" s="201" customFormat="1" ht="30" x14ac:dyDescent="0.25">
      <c r="A17" s="432" t="s">
        <v>168</v>
      </c>
      <c r="B17" s="397">
        <v>3300</v>
      </c>
      <c r="C17" s="419">
        <v>3300</v>
      </c>
      <c r="D17" s="400">
        <v>1</v>
      </c>
      <c r="E17" s="415" t="s">
        <v>169</v>
      </c>
      <c r="F17" s="254" t="s">
        <v>5</v>
      </c>
      <c r="G17" s="255" t="s">
        <v>193</v>
      </c>
      <c r="H17" s="256" t="s">
        <v>6</v>
      </c>
      <c r="I17" s="275">
        <v>15996840</v>
      </c>
      <c r="J17" s="256" t="s">
        <v>133</v>
      </c>
      <c r="K17" s="258" t="s">
        <v>197</v>
      </c>
      <c r="L17" s="429" t="s">
        <v>273</v>
      </c>
      <c r="M17" s="197"/>
    </row>
    <row r="18" spans="1:13" s="201" customFormat="1" ht="30" x14ac:dyDescent="0.25">
      <c r="A18" s="433"/>
      <c r="B18" s="398"/>
      <c r="C18" s="420"/>
      <c r="D18" s="401"/>
      <c r="E18" s="401"/>
      <c r="F18" s="259" t="s">
        <v>7</v>
      </c>
      <c r="G18" s="260">
        <v>8539332</v>
      </c>
      <c r="H18" s="261" t="s">
        <v>8</v>
      </c>
      <c r="I18" s="301" t="s">
        <v>194</v>
      </c>
      <c r="J18" s="261" t="s">
        <v>132</v>
      </c>
      <c r="K18" s="263" t="s">
        <v>198</v>
      </c>
      <c r="L18" s="430"/>
      <c r="M18" s="197"/>
    </row>
    <row r="19" spans="1:13" s="201" customFormat="1" ht="105" customHeight="1" x14ac:dyDescent="0.25">
      <c r="A19" s="433"/>
      <c r="B19" s="398"/>
      <c r="C19" s="420"/>
      <c r="D19" s="401"/>
      <c r="E19" s="401"/>
      <c r="F19" s="462"/>
      <c r="G19" s="459"/>
      <c r="H19" s="259" t="s">
        <v>9</v>
      </c>
      <c r="I19" s="301" t="s">
        <v>195</v>
      </c>
      <c r="J19" s="259" t="s">
        <v>10</v>
      </c>
      <c r="K19" s="308" t="s">
        <v>272</v>
      </c>
      <c r="L19" s="430"/>
      <c r="M19" s="197"/>
    </row>
    <row r="20" spans="1:13" s="201" customFormat="1" ht="30" x14ac:dyDescent="0.25">
      <c r="A20" s="433"/>
      <c r="B20" s="398"/>
      <c r="C20" s="420"/>
      <c r="D20" s="401"/>
      <c r="E20" s="401"/>
      <c r="F20" s="417"/>
      <c r="G20" s="460"/>
      <c r="H20" s="261" t="s">
        <v>11</v>
      </c>
      <c r="I20" s="301" t="s">
        <v>196</v>
      </c>
      <c r="J20" s="261" t="s">
        <v>123</v>
      </c>
      <c r="K20" s="266">
        <v>44564</v>
      </c>
      <c r="L20" s="430"/>
      <c r="M20" s="197"/>
    </row>
    <row r="21" spans="1:13" s="201" customFormat="1" ht="15.75" thickBot="1" x14ac:dyDescent="0.3">
      <c r="A21" s="434"/>
      <c r="B21" s="399"/>
      <c r="C21" s="421"/>
      <c r="D21" s="402"/>
      <c r="E21" s="402"/>
      <c r="F21" s="418"/>
      <c r="G21" s="461"/>
      <c r="H21" s="269" t="s">
        <v>12</v>
      </c>
      <c r="I21" s="302" t="s">
        <v>124</v>
      </c>
      <c r="J21" s="269"/>
      <c r="K21" s="270"/>
      <c r="L21" s="431"/>
      <c r="M21" s="197"/>
    </row>
    <row r="22" spans="1:13" s="194" customFormat="1" ht="73.5" customHeight="1" x14ac:dyDescent="0.25">
      <c r="A22" s="432" t="s">
        <v>157</v>
      </c>
      <c r="B22" s="397">
        <f>+D22*C22</f>
        <v>2500</v>
      </c>
      <c r="C22" s="419">
        <v>2500</v>
      </c>
      <c r="D22" s="400">
        <v>1</v>
      </c>
      <c r="E22" s="415" t="s">
        <v>166</v>
      </c>
      <c r="F22" s="274" t="s">
        <v>5</v>
      </c>
      <c r="G22" s="255" t="s">
        <v>167</v>
      </c>
      <c r="H22" s="256" t="s">
        <v>6</v>
      </c>
      <c r="I22" s="275">
        <v>16114647</v>
      </c>
      <c r="J22" s="256" t="s">
        <v>133</v>
      </c>
      <c r="K22" s="276" t="s">
        <v>215</v>
      </c>
      <c r="L22" s="453" t="s">
        <v>267</v>
      </c>
    </row>
    <row r="23" spans="1:13" s="194" customFormat="1" ht="32.25" customHeight="1" x14ac:dyDescent="0.25">
      <c r="A23" s="433"/>
      <c r="B23" s="398"/>
      <c r="C23" s="420"/>
      <c r="D23" s="401"/>
      <c r="E23" s="417"/>
      <c r="F23" s="406" t="s">
        <v>7</v>
      </c>
      <c r="G23" s="409">
        <v>29355850</v>
      </c>
      <c r="H23" s="261" t="s">
        <v>8</v>
      </c>
      <c r="I23" s="260" t="s">
        <v>192</v>
      </c>
      <c r="J23" s="261" t="s">
        <v>132</v>
      </c>
      <c r="K23" s="266" t="s">
        <v>189</v>
      </c>
      <c r="L23" s="454"/>
    </row>
    <row r="24" spans="1:13" s="196" customFormat="1" ht="174.75" customHeight="1" x14ac:dyDescent="0.25">
      <c r="A24" s="433"/>
      <c r="B24" s="398"/>
      <c r="C24" s="420"/>
      <c r="D24" s="401"/>
      <c r="E24" s="417"/>
      <c r="F24" s="407"/>
      <c r="G24" s="410"/>
      <c r="H24" s="259" t="s">
        <v>9</v>
      </c>
      <c r="I24" s="260" t="s">
        <v>190</v>
      </c>
      <c r="J24" s="261" t="s">
        <v>10</v>
      </c>
      <c r="K24" s="309" t="s">
        <v>266</v>
      </c>
      <c r="L24" s="454"/>
      <c r="M24" s="195"/>
    </row>
    <row r="25" spans="1:13" s="194" customFormat="1" ht="29.25" customHeight="1" x14ac:dyDescent="0.25">
      <c r="A25" s="433"/>
      <c r="B25" s="398"/>
      <c r="C25" s="420"/>
      <c r="D25" s="401"/>
      <c r="E25" s="417"/>
      <c r="F25" s="407"/>
      <c r="G25" s="410"/>
      <c r="H25" s="261" t="s">
        <v>11</v>
      </c>
      <c r="I25" s="260" t="s">
        <v>191</v>
      </c>
      <c r="J25" s="261" t="s">
        <v>123</v>
      </c>
      <c r="K25" s="266">
        <v>44564</v>
      </c>
      <c r="L25" s="454"/>
      <c r="M25" s="197"/>
    </row>
    <row r="26" spans="1:13" s="199" customFormat="1" ht="15.75" thickBot="1" x14ac:dyDescent="0.3">
      <c r="A26" s="434"/>
      <c r="B26" s="399"/>
      <c r="C26" s="421"/>
      <c r="D26" s="402"/>
      <c r="E26" s="418"/>
      <c r="F26" s="408"/>
      <c r="G26" s="411"/>
      <c r="H26" s="269" t="s">
        <v>12</v>
      </c>
      <c r="I26" s="284" t="s">
        <v>130</v>
      </c>
      <c r="J26" s="269"/>
      <c r="K26" s="285"/>
      <c r="L26" s="455"/>
      <c r="M26" s="198"/>
    </row>
    <row r="27" spans="1:13" s="194" customFormat="1" ht="73.5" customHeight="1" x14ac:dyDescent="0.25">
      <c r="A27" s="432" t="s">
        <v>157</v>
      </c>
      <c r="B27" s="397">
        <f>+D27*C27</f>
        <v>65000</v>
      </c>
      <c r="C27" s="419">
        <v>65000</v>
      </c>
      <c r="D27" s="400">
        <v>1</v>
      </c>
      <c r="E27" s="415" t="s">
        <v>166</v>
      </c>
      <c r="F27" s="274" t="s">
        <v>5</v>
      </c>
      <c r="G27" s="255" t="s">
        <v>218</v>
      </c>
      <c r="H27" s="256" t="s">
        <v>6</v>
      </c>
      <c r="I27" s="275">
        <v>16134400</v>
      </c>
      <c r="J27" s="256" t="s">
        <v>133</v>
      </c>
      <c r="K27" s="303" t="s">
        <v>222</v>
      </c>
      <c r="L27" s="429" t="s">
        <v>269</v>
      </c>
    </row>
    <row r="28" spans="1:13" s="194" customFormat="1" ht="32.25" customHeight="1" x14ac:dyDescent="0.25">
      <c r="A28" s="433"/>
      <c r="B28" s="398"/>
      <c r="C28" s="420"/>
      <c r="D28" s="401"/>
      <c r="E28" s="417"/>
      <c r="F28" s="406" t="s">
        <v>7</v>
      </c>
      <c r="G28" s="409">
        <v>7351267</v>
      </c>
      <c r="H28" s="261" t="s">
        <v>8</v>
      </c>
      <c r="I28" s="260" t="s">
        <v>219</v>
      </c>
      <c r="J28" s="261" t="s">
        <v>132</v>
      </c>
      <c r="K28" s="266" t="s">
        <v>189</v>
      </c>
      <c r="L28" s="430"/>
    </row>
    <row r="29" spans="1:13" s="196" customFormat="1" ht="143.25" customHeight="1" x14ac:dyDescent="0.25">
      <c r="A29" s="433"/>
      <c r="B29" s="398"/>
      <c r="C29" s="420"/>
      <c r="D29" s="401"/>
      <c r="E29" s="417"/>
      <c r="F29" s="407"/>
      <c r="G29" s="410"/>
      <c r="H29" s="259" t="s">
        <v>9</v>
      </c>
      <c r="I29" s="260" t="s">
        <v>220</v>
      </c>
      <c r="J29" s="261" t="s">
        <v>10</v>
      </c>
      <c r="K29" s="309" t="s">
        <v>268</v>
      </c>
      <c r="L29" s="430"/>
      <c r="M29" s="195"/>
    </row>
    <row r="30" spans="1:13" s="194" customFormat="1" ht="29.25" customHeight="1" x14ac:dyDescent="0.25">
      <c r="A30" s="433"/>
      <c r="B30" s="398"/>
      <c r="C30" s="420"/>
      <c r="D30" s="401"/>
      <c r="E30" s="417"/>
      <c r="F30" s="407"/>
      <c r="G30" s="410"/>
      <c r="H30" s="261" t="s">
        <v>11</v>
      </c>
      <c r="I30" s="260" t="s">
        <v>221</v>
      </c>
      <c r="J30" s="261" t="s">
        <v>123</v>
      </c>
      <c r="K30" s="266">
        <v>44593</v>
      </c>
      <c r="L30" s="430"/>
      <c r="M30" s="197"/>
    </row>
    <row r="31" spans="1:13" s="199" customFormat="1" ht="15.75" thickBot="1" x14ac:dyDescent="0.3">
      <c r="A31" s="434"/>
      <c r="B31" s="399"/>
      <c r="C31" s="421"/>
      <c r="D31" s="402"/>
      <c r="E31" s="418"/>
      <c r="F31" s="408"/>
      <c r="G31" s="411"/>
      <c r="H31" s="269" t="s">
        <v>12</v>
      </c>
      <c r="I31" s="284" t="s">
        <v>130</v>
      </c>
      <c r="J31" s="269"/>
      <c r="K31" s="285"/>
      <c r="L31" s="431"/>
      <c r="M31" s="198"/>
    </row>
    <row r="32" spans="1:13" s="201" customFormat="1" ht="45" x14ac:dyDescent="0.25">
      <c r="A32" s="432" t="s">
        <v>157</v>
      </c>
      <c r="B32" s="397">
        <f>+D32*C32</f>
        <v>26104.5</v>
      </c>
      <c r="C32" s="419">
        <v>26104.5</v>
      </c>
      <c r="D32" s="400">
        <v>1</v>
      </c>
      <c r="E32" s="415" t="s">
        <v>166</v>
      </c>
      <c r="F32" s="274" t="s">
        <v>5</v>
      </c>
      <c r="G32" s="255" t="s">
        <v>223</v>
      </c>
      <c r="H32" s="256" t="s">
        <v>6</v>
      </c>
      <c r="I32" s="275">
        <v>16800966</v>
      </c>
      <c r="J32" s="256" t="s">
        <v>133</v>
      </c>
      <c r="K32" s="303" t="s">
        <v>238</v>
      </c>
      <c r="L32" s="426" t="s">
        <v>271</v>
      </c>
      <c r="M32" s="197"/>
    </row>
    <row r="33" spans="1:13" s="201" customFormat="1" ht="62.25" customHeight="1" x14ac:dyDescent="0.25">
      <c r="A33" s="433"/>
      <c r="B33" s="398"/>
      <c r="C33" s="420"/>
      <c r="D33" s="401"/>
      <c r="E33" s="417"/>
      <c r="F33" s="406" t="s">
        <v>7</v>
      </c>
      <c r="G33" s="409">
        <v>84769688</v>
      </c>
      <c r="H33" s="261" t="s">
        <v>8</v>
      </c>
      <c r="I33" s="260" t="s">
        <v>237</v>
      </c>
      <c r="J33" s="261" t="s">
        <v>132</v>
      </c>
      <c r="K33" s="266" t="s">
        <v>224</v>
      </c>
      <c r="L33" s="427"/>
      <c r="M33" s="197"/>
    </row>
    <row r="34" spans="1:13" s="201" customFormat="1" ht="268.5" customHeight="1" x14ac:dyDescent="0.25">
      <c r="A34" s="433"/>
      <c r="B34" s="398"/>
      <c r="C34" s="420"/>
      <c r="D34" s="401"/>
      <c r="E34" s="417"/>
      <c r="F34" s="407"/>
      <c r="G34" s="410"/>
      <c r="H34" s="259" t="s">
        <v>9</v>
      </c>
      <c r="I34" s="260" t="s">
        <v>239</v>
      </c>
      <c r="J34" s="261" t="s">
        <v>10</v>
      </c>
      <c r="K34" s="309" t="s">
        <v>270</v>
      </c>
      <c r="L34" s="427"/>
      <c r="M34" s="197"/>
    </row>
    <row r="35" spans="1:13" s="201" customFormat="1" ht="63.75" customHeight="1" x14ac:dyDescent="0.25">
      <c r="A35" s="433"/>
      <c r="B35" s="398"/>
      <c r="C35" s="420"/>
      <c r="D35" s="401"/>
      <c r="E35" s="417"/>
      <c r="F35" s="407"/>
      <c r="G35" s="410"/>
      <c r="H35" s="261" t="s">
        <v>11</v>
      </c>
      <c r="I35" s="260" t="s">
        <v>240</v>
      </c>
      <c r="J35" s="261" t="s">
        <v>123</v>
      </c>
      <c r="K35" s="266">
        <v>44662</v>
      </c>
      <c r="L35" s="427"/>
      <c r="M35" s="197"/>
    </row>
    <row r="36" spans="1:13" s="201" customFormat="1" ht="15.75" thickBot="1" x14ac:dyDescent="0.3">
      <c r="A36" s="434"/>
      <c r="B36" s="399"/>
      <c r="C36" s="421"/>
      <c r="D36" s="402"/>
      <c r="E36" s="418"/>
      <c r="F36" s="408"/>
      <c r="G36" s="411"/>
      <c r="H36" s="269" t="s">
        <v>12</v>
      </c>
      <c r="I36" s="284" t="s">
        <v>130</v>
      </c>
      <c r="J36" s="269"/>
      <c r="K36" s="285"/>
      <c r="L36" s="428"/>
      <c r="M36" s="197"/>
    </row>
    <row r="37" spans="1:13" s="201" customFormat="1" ht="95.25" customHeight="1" x14ac:dyDescent="0.25">
      <c r="A37" s="432" t="s">
        <v>168</v>
      </c>
      <c r="B37" s="397">
        <f>+D37*C37</f>
        <v>2475</v>
      </c>
      <c r="C37" s="419">
        <v>2475</v>
      </c>
      <c r="D37" s="400">
        <v>1</v>
      </c>
      <c r="E37" s="415" t="s">
        <v>234</v>
      </c>
      <c r="F37" s="274" t="s">
        <v>5</v>
      </c>
      <c r="G37" s="255" t="s">
        <v>245</v>
      </c>
      <c r="H37" s="256" t="s">
        <v>6</v>
      </c>
      <c r="I37" s="275">
        <v>16965426</v>
      </c>
      <c r="J37" s="256" t="s">
        <v>133</v>
      </c>
      <c r="K37" s="276" t="s">
        <v>243</v>
      </c>
      <c r="L37" s="453" t="s">
        <v>277</v>
      </c>
      <c r="M37" s="197"/>
    </row>
    <row r="38" spans="1:13" s="201" customFormat="1" ht="30" x14ac:dyDescent="0.25">
      <c r="A38" s="433"/>
      <c r="B38" s="398"/>
      <c r="C38" s="420"/>
      <c r="D38" s="401"/>
      <c r="E38" s="401"/>
      <c r="F38" s="406" t="s">
        <v>7</v>
      </c>
      <c r="G38" s="409">
        <v>69170800</v>
      </c>
      <c r="H38" s="261" t="s">
        <v>8</v>
      </c>
      <c r="I38" s="260" t="s">
        <v>241</v>
      </c>
      <c r="J38" s="261" t="s">
        <v>132</v>
      </c>
      <c r="K38" s="300" t="s">
        <v>244</v>
      </c>
      <c r="L38" s="454"/>
      <c r="M38" s="197"/>
    </row>
    <row r="39" spans="1:13" s="201" customFormat="1" ht="161.25" customHeight="1" x14ac:dyDescent="0.25">
      <c r="A39" s="433"/>
      <c r="B39" s="398"/>
      <c r="C39" s="420"/>
      <c r="D39" s="401"/>
      <c r="E39" s="401"/>
      <c r="F39" s="407"/>
      <c r="G39" s="410"/>
      <c r="H39" s="259" t="s">
        <v>9</v>
      </c>
      <c r="I39" s="260" t="s">
        <v>241</v>
      </c>
      <c r="J39" s="261" t="s">
        <v>10</v>
      </c>
      <c r="K39" s="309" t="s">
        <v>276</v>
      </c>
      <c r="L39" s="454"/>
      <c r="M39" s="197"/>
    </row>
    <row r="40" spans="1:13" s="201" customFormat="1" ht="30" x14ac:dyDescent="0.25">
      <c r="A40" s="433"/>
      <c r="B40" s="398"/>
      <c r="C40" s="420"/>
      <c r="D40" s="401"/>
      <c r="E40" s="401"/>
      <c r="F40" s="407"/>
      <c r="G40" s="410"/>
      <c r="H40" s="261" t="s">
        <v>11</v>
      </c>
      <c r="I40" s="260" t="s">
        <v>242</v>
      </c>
      <c r="J40" s="261" t="s">
        <v>123</v>
      </c>
      <c r="K40" s="266">
        <v>44680</v>
      </c>
      <c r="L40" s="454"/>
      <c r="M40" s="197"/>
    </row>
    <row r="41" spans="1:13" s="201" customFormat="1" ht="15.75" thickBot="1" x14ac:dyDescent="0.3">
      <c r="A41" s="434"/>
      <c r="B41" s="399"/>
      <c r="C41" s="421"/>
      <c r="D41" s="402"/>
      <c r="E41" s="402"/>
      <c r="F41" s="408"/>
      <c r="G41" s="411"/>
      <c r="H41" s="269" t="s">
        <v>12</v>
      </c>
      <c r="I41" s="284" t="s">
        <v>130</v>
      </c>
      <c r="J41" s="269"/>
      <c r="K41" s="270"/>
      <c r="L41" s="455"/>
      <c r="M41" s="197"/>
    </row>
    <row r="42" spans="1:13" s="201" customFormat="1" ht="62.25" customHeight="1" x14ac:dyDescent="0.25">
      <c r="A42" s="432" t="s">
        <v>168</v>
      </c>
      <c r="B42" s="397">
        <f>+D42*C42</f>
        <v>4000</v>
      </c>
      <c r="C42" s="419">
        <v>4000</v>
      </c>
      <c r="D42" s="400">
        <v>1</v>
      </c>
      <c r="E42" s="415" t="s">
        <v>252</v>
      </c>
      <c r="F42" s="274" t="s">
        <v>5</v>
      </c>
      <c r="G42" s="255" t="s">
        <v>248</v>
      </c>
      <c r="H42" s="256" t="s">
        <v>6</v>
      </c>
      <c r="I42" s="275">
        <v>16948130</v>
      </c>
      <c r="J42" s="256" t="s">
        <v>133</v>
      </c>
      <c r="K42" s="276" t="s">
        <v>246</v>
      </c>
      <c r="L42" s="453" t="s">
        <v>279</v>
      </c>
      <c r="M42" s="197"/>
    </row>
    <row r="43" spans="1:13" s="201" customFormat="1" ht="30" x14ac:dyDescent="0.25">
      <c r="A43" s="433"/>
      <c r="B43" s="398"/>
      <c r="C43" s="420"/>
      <c r="D43" s="401"/>
      <c r="E43" s="401"/>
      <c r="F43" s="406" t="s">
        <v>7</v>
      </c>
      <c r="G43" s="409">
        <v>4925343</v>
      </c>
      <c r="H43" s="261" t="s">
        <v>8</v>
      </c>
      <c r="I43" s="260" t="s">
        <v>249</v>
      </c>
      <c r="J43" s="261" t="s">
        <v>132</v>
      </c>
      <c r="K43" s="266" t="s">
        <v>247</v>
      </c>
      <c r="L43" s="454"/>
      <c r="M43" s="197"/>
    </row>
    <row r="44" spans="1:13" s="201" customFormat="1" ht="199.5" customHeight="1" x14ac:dyDescent="0.25">
      <c r="A44" s="433"/>
      <c r="B44" s="398"/>
      <c r="C44" s="420"/>
      <c r="D44" s="401"/>
      <c r="E44" s="401"/>
      <c r="F44" s="407"/>
      <c r="G44" s="410"/>
      <c r="H44" s="259" t="s">
        <v>9</v>
      </c>
      <c r="I44" s="260" t="s">
        <v>250</v>
      </c>
      <c r="J44" s="261" t="s">
        <v>10</v>
      </c>
      <c r="K44" s="309" t="s">
        <v>278</v>
      </c>
      <c r="L44" s="454"/>
      <c r="M44" s="197"/>
    </row>
    <row r="45" spans="1:13" s="201" customFormat="1" ht="30" x14ac:dyDescent="0.25">
      <c r="A45" s="433"/>
      <c r="B45" s="398"/>
      <c r="C45" s="420"/>
      <c r="D45" s="401"/>
      <c r="E45" s="401"/>
      <c r="F45" s="407"/>
      <c r="G45" s="410"/>
      <c r="H45" s="261" t="s">
        <v>11</v>
      </c>
      <c r="I45" s="260" t="s">
        <v>251</v>
      </c>
      <c r="J45" s="261" t="s">
        <v>123</v>
      </c>
      <c r="K45" s="266">
        <v>44679</v>
      </c>
      <c r="L45" s="454"/>
      <c r="M45" s="197"/>
    </row>
    <row r="46" spans="1:13" s="201" customFormat="1" ht="15.75" thickBot="1" x14ac:dyDescent="0.3">
      <c r="A46" s="434"/>
      <c r="B46" s="399"/>
      <c r="C46" s="421"/>
      <c r="D46" s="402"/>
      <c r="E46" s="402"/>
      <c r="F46" s="408"/>
      <c r="G46" s="411"/>
      <c r="H46" s="269" t="s">
        <v>12</v>
      </c>
      <c r="I46" s="284" t="s">
        <v>130</v>
      </c>
      <c r="J46" s="269"/>
      <c r="K46" s="270"/>
      <c r="L46" s="455"/>
      <c r="M46" s="197"/>
    </row>
    <row r="47" spans="1:13" s="201" customFormat="1" ht="62.25" customHeight="1" x14ac:dyDescent="0.25">
      <c r="A47" s="432" t="s">
        <v>170</v>
      </c>
      <c r="B47" s="397">
        <f>+D47*C47</f>
        <v>363</v>
      </c>
      <c r="C47" s="419">
        <v>363</v>
      </c>
      <c r="D47" s="400">
        <v>1</v>
      </c>
      <c r="E47" s="415" t="s">
        <v>254</v>
      </c>
      <c r="F47" s="254" t="s">
        <v>5</v>
      </c>
      <c r="G47" s="255" t="s">
        <v>253</v>
      </c>
      <c r="H47" s="256" t="s">
        <v>6</v>
      </c>
      <c r="I47" s="257" t="s">
        <v>125</v>
      </c>
      <c r="J47" s="256" t="s">
        <v>133</v>
      </c>
      <c r="K47" s="258" t="s">
        <v>125</v>
      </c>
      <c r="L47" s="453" t="s">
        <v>281</v>
      </c>
      <c r="M47" s="197"/>
    </row>
    <row r="48" spans="1:13" s="201" customFormat="1" x14ac:dyDescent="0.25">
      <c r="A48" s="433"/>
      <c r="B48" s="398"/>
      <c r="C48" s="420"/>
      <c r="D48" s="401"/>
      <c r="E48" s="401"/>
      <c r="F48" s="259" t="s">
        <v>7</v>
      </c>
      <c r="G48" s="260">
        <v>5750814</v>
      </c>
      <c r="H48" s="261" t="s">
        <v>8</v>
      </c>
      <c r="I48" s="262" t="s">
        <v>125</v>
      </c>
      <c r="J48" s="261" t="s">
        <v>132</v>
      </c>
      <c r="K48" s="263" t="s">
        <v>125</v>
      </c>
      <c r="L48" s="454"/>
      <c r="M48" s="197"/>
    </row>
    <row r="49" spans="1:13" s="201" customFormat="1" ht="174" customHeight="1" x14ac:dyDescent="0.25">
      <c r="A49" s="433"/>
      <c r="B49" s="398"/>
      <c r="C49" s="420"/>
      <c r="D49" s="401"/>
      <c r="E49" s="401"/>
      <c r="F49" s="462"/>
      <c r="G49" s="459"/>
      <c r="H49" s="264" t="s">
        <v>9</v>
      </c>
      <c r="I49" s="265" t="s">
        <v>125</v>
      </c>
      <c r="J49" s="259" t="s">
        <v>10</v>
      </c>
      <c r="K49" s="309" t="s">
        <v>280</v>
      </c>
      <c r="L49" s="454"/>
      <c r="M49" s="197"/>
    </row>
    <row r="50" spans="1:13" s="201" customFormat="1" x14ac:dyDescent="0.25">
      <c r="A50" s="433"/>
      <c r="B50" s="398"/>
      <c r="C50" s="420"/>
      <c r="D50" s="401"/>
      <c r="E50" s="401"/>
      <c r="F50" s="417"/>
      <c r="G50" s="460"/>
      <c r="H50" s="261" t="s">
        <v>11</v>
      </c>
      <c r="I50" s="262" t="s">
        <v>125</v>
      </c>
      <c r="J50" s="261" t="s">
        <v>123</v>
      </c>
      <c r="K50" s="266">
        <v>44671</v>
      </c>
      <c r="L50" s="454"/>
      <c r="M50" s="197"/>
    </row>
    <row r="51" spans="1:13" s="201" customFormat="1" ht="15.75" thickBot="1" x14ac:dyDescent="0.3">
      <c r="A51" s="434"/>
      <c r="B51" s="399"/>
      <c r="C51" s="421"/>
      <c r="D51" s="402"/>
      <c r="E51" s="402"/>
      <c r="F51" s="418"/>
      <c r="G51" s="461"/>
      <c r="H51" s="267" t="s">
        <v>12</v>
      </c>
      <c r="I51" s="268" t="s">
        <v>125</v>
      </c>
      <c r="J51" s="269"/>
      <c r="K51" s="270"/>
      <c r="L51" s="455"/>
      <c r="M51" s="197"/>
    </row>
    <row r="52" spans="1:13" s="201" customFormat="1" ht="62.25" customHeight="1" x14ac:dyDescent="0.25">
      <c r="A52" s="432" t="s">
        <v>170</v>
      </c>
      <c r="B52" s="397">
        <f>+D52*C52</f>
        <v>4883</v>
      </c>
      <c r="C52" s="419">
        <v>4883</v>
      </c>
      <c r="D52" s="400">
        <v>1</v>
      </c>
      <c r="E52" s="415" t="s">
        <v>201</v>
      </c>
      <c r="F52" s="254" t="s">
        <v>5</v>
      </c>
      <c r="G52" s="255" t="s">
        <v>255</v>
      </c>
      <c r="H52" s="256" t="s">
        <v>6</v>
      </c>
      <c r="I52" s="257" t="s">
        <v>125</v>
      </c>
      <c r="J52" s="256" t="s">
        <v>133</v>
      </c>
      <c r="K52" s="258" t="s">
        <v>125</v>
      </c>
      <c r="L52" s="453" t="s">
        <v>283</v>
      </c>
      <c r="M52" s="197"/>
    </row>
    <row r="53" spans="1:13" s="201" customFormat="1" x14ac:dyDescent="0.25">
      <c r="A53" s="433"/>
      <c r="B53" s="398"/>
      <c r="C53" s="420"/>
      <c r="D53" s="401"/>
      <c r="E53" s="417"/>
      <c r="F53" s="259" t="s">
        <v>7</v>
      </c>
      <c r="G53" s="260">
        <v>1176250</v>
      </c>
      <c r="H53" s="261" t="s">
        <v>8</v>
      </c>
      <c r="I53" s="262" t="s">
        <v>125</v>
      </c>
      <c r="J53" s="261" t="s">
        <v>132</v>
      </c>
      <c r="K53" s="263" t="s">
        <v>125</v>
      </c>
      <c r="L53" s="454"/>
      <c r="M53" s="197"/>
    </row>
    <row r="54" spans="1:13" s="201" customFormat="1" ht="213" customHeight="1" x14ac:dyDescent="0.25">
      <c r="A54" s="433"/>
      <c r="B54" s="398"/>
      <c r="C54" s="420"/>
      <c r="D54" s="401"/>
      <c r="E54" s="417"/>
      <c r="F54" s="462"/>
      <c r="G54" s="459"/>
      <c r="H54" s="264" t="s">
        <v>9</v>
      </c>
      <c r="I54" s="265" t="s">
        <v>125</v>
      </c>
      <c r="J54" s="259" t="s">
        <v>10</v>
      </c>
      <c r="K54" s="309" t="s">
        <v>282</v>
      </c>
      <c r="L54" s="454"/>
      <c r="M54" s="197"/>
    </row>
    <row r="55" spans="1:13" s="201" customFormat="1" x14ac:dyDescent="0.25">
      <c r="A55" s="433"/>
      <c r="B55" s="398"/>
      <c r="C55" s="420"/>
      <c r="D55" s="401"/>
      <c r="E55" s="417"/>
      <c r="F55" s="417"/>
      <c r="G55" s="460"/>
      <c r="H55" s="261" t="s">
        <v>11</v>
      </c>
      <c r="I55" s="262" t="s">
        <v>125</v>
      </c>
      <c r="J55" s="261" t="s">
        <v>123</v>
      </c>
      <c r="K55" s="266" t="s">
        <v>125</v>
      </c>
      <c r="L55" s="454"/>
      <c r="M55" s="197"/>
    </row>
    <row r="56" spans="1:13" s="201" customFormat="1" ht="15.75" thickBot="1" x14ac:dyDescent="0.3">
      <c r="A56" s="434"/>
      <c r="B56" s="399"/>
      <c r="C56" s="421"/>
      <c r="D56" s="402"/>
      <c r="E56" s="418"/>
      <c r="F56" s="418"/>
      <c r="G56" s="461"/>
      <c r="H56" s="267" t="s">
        <v>12</v>
      </c>
      <c r="I56" s="268" t="s">
        <v>125</v>
      </c>
      <c r="J56" s="269"/>
      <c r="K56" s="270"/>
      <c r="L56" s="455"/>
      <c r="M56" s="197"/>
    </row>
    <row r="57" spans="1:13" s="201" customFormat="1" ht="62.25" customHeight="1" x14ac:dyDescent="0.25">
      <c r="A57" s="432" t="s">
        <v>170</v>
      </c>
      <c r="B57" s="397">
        <f>+D57*C57</f>
        <v>645</v>
      </c>
      <c r="C57" s="419">
        <v>645</v>
      </c>
      <c r="D57" s="400">
        <v>1</v>
      </c>
      <c r="E57" s="415" t="s">
        <v>201</v>
      </c>
      <c r="F57" s="254" t="s">
        <v>5</v>
      </c>
      <c r="G57" s="255" t="s">
        <v>256</v>
      </c>
      <c r="H57" s="256" t="s">
        <v>6</v>
      </c>
      <c r="I57" s="257" t="s">
        <v>125</v>
      </c>
      <c r="J57" s="256" t="s">
        <v>133</v>
      </c>
      <c r="K57" s="258" t="s">
        <v>125</v>
      </c>
      <c r="L57" s="453" t="s">
        <v>285</v>
      </c>
      <c r="M57" s="197"/>
    </row>
    <row r="58" spans="1:13" s="201" customFormat="1" x14ac:dyDescent="0.25">
      <c r="A58" s="433"/>
      <c r="B58" s="398"/>
      <c r="C58" s="420"/>
      <c r="D58" s="401"/>
      <c r="E58" s="417"/>
      <c r="F58" s="259" t="s">
        <v>7</v>
      </c>
      <c r="G58" s="260">
        <v>109949250</v>
      </c>
      <c r="H58" s="261" t="s">
        <v>8</v>
      </c>
      <c r="I58" s="262" t="s">
        <v>125</v>
      </c>
      <c r="J58" s="261" t="s">
        <v>132</v>
      </c>
      <c r="K58" s="263" t="s">
        <v>125</v>
      </c>
      <c r="L58" s="454"/>
      <c r="M58" s="197"/>
    </row>
    <row r="59" spans="1:13" s="201" customFormat="1" ht="229.5" customHeight="1" x14ac:dyDescent="0.25">
      <c r="A59" s="433"/>
      <c r="B59" s="398"/>
      <c r="C59" s="420"/>
      <c r="D59" s="401"/>
      <c r="E59" s="417"/>
      <c r="F59" s="462"/>
      <c r="G59" s="459"/>
      <c r="H59" s="264" t="s">
        <v>9</v>
      </c>
      <c r="I59" s="265" t="s">
        <v>125</v>
      </c>
      <c r="J59" s="259" t="s">
        <v>10</v>
      </c>
      <c r="K59" s="309" t="s">
        <v>284</v>
      </c>
      <c r="L59" s="454"/>
      <c r="M59" s="197"/>
    </row>
    <row r="60" spans="1:13" s="201" customFormat="1" x14ac:dyDescent="0.25">
      <c r="A60" s="433"/>
      <c r="B60" s="398"/>
      <c r="C60" s="420"/>
      <c r="D60" s="401"/>
      <c r="E60" s="417"/>
      <c r="F60" s="417"/>
      <c r="G60" s="460"/>
      <c r="H60" s="261" t="s">
        <v>11</v>
      </c>
      <c r="I60" s="262" t="s">
        <v>125</v>
      </c>
      <c r="J60" s="261" t="s">
        <v>123</v>
      </c>
      <c r="K60" s="266" t="s">
        <v>125</v>
      </c>
      <c r="L60" s="454"/>
      <c r="M60" s="197"/>
    </row>
    <row r="61" spans="1:13" s="201" customFormat="1" ht="15.75" thickBot="1" x14ac:dyDescent="0.3">
      <c r="A61" s="434"/>
      <c r="B61" s="399"/>
      <c r="C61" s="421"/>
      <c r="D61" s="402"/>
      <c r="E61" s="418"/>
      <c r="F61" s="418"/>
      <c r="G61" s="461"/>
      <c r="H61" s="267" t="s">
        <v>12</v>
      </c>
      <c r="I61" s="268" t="s">
        <v>125</v>
      </c>
      <c r="J61" s="269"/>
      <c r="K61" s="270"/>
      <c r="L61" s="455"/>
      <c r="M61" s="197"/>
    </row>
    <row r="62" spans="1:13" s="201" customFormat="1" ht="62.25" customHeight="1" x14ac:dyDescent="0.25">
      <c r="A62" s="432" t="s">
        <v>170</v>
      </c>
      <c r="B62" s="397">
        <f>+D62*C62</f>
        <v>1065</v>
      </c>
      <c r="C62" s="419">
        <v>1065</v>
      </c>
      <c r="D62" s="400">
        <v>1</v>
      </c>
      <c r="E62" s="415" t="s">
        <v>201</v>
      </c>
      <c r="F62" s="254" t="s">
        <v>5</v>
      </c>
      <c r="G62" s="255" t="s">
        <v>256</v>
      </c>
      <c r="H62" s="256" t="s">
        <v>6</v>
      </c>
      <c r="I62" s="257" t="s">
        <v>125</v>
      </c>
      <c r="J62" s="256" t="s">
        <v>133</v>
      </c>
      <c r="K62" s="258" t="s">
        <v>125</v>
      </c>
      <c r="L62" s="453" t="s">
        <v>288</v>
      </c>
      <c r="M62" s="197"/>
    </row>
    <row r="63" spans="1:13" s="201" customFormat="1" x14ac:dyDescent="0.25">
      <c r="A63" s="433"/>
      <c r="B63" s="398"/>
      <c r="C63" s="420"/>
      <c r="D63" s="401"/>
      <c r="E63" s="417"/>
      <c r="F63" s="259" t="s">
        <v>7</v>
      </c>
      <c r="G63" s="260">
        <v>109949250</v>
      </c>
      <c r="H63" s="261" t="s">
        <v>8</v>
      </c>
      <c r="I63" s="262" t="s">
        <v>125</v>
      </c>
      <c r="J63" s="261" t="s">
        <v>132</v>
      </c>
      <c r="K63" s="263" t="s">
        <v>125</v>
      </c>
      <c r="L63" s="454"/>
      <c r="M63" s="197"/>
    </row>
    <row r="64" spans="1:13" s="201" customFormat="1" ht="229.5" customHeight="1" x14ac:dyDescent="0.25">
      <c r="A64" s="433"/>
      <c r="B64" s="398"/>
      <c r="C64" s="420"/>
      <c r="D64" s="401"/>
      <c r="E64" s="417"/>
      <c r="F64" s="462"/>
      <c r="G64" s="459"/>
      <c r="H64" s="264" t="s">
        <v>9</v>
      </c>
      <c r="I64" s="265" t="s">
        <v>125</v>
      </c>
      <c r="J64" s="259" t="s">
        <v>10</v>
      </c>
      <c r="K64" s="309" t="s">
        <v>287</v>
      </c>
      <c r="L64" s="454"/>
      <c r="M64" s="197"/>
    </row>
    <row r="65" spans="1:13" s="201" customFormat="1" x14ac:dyDescent="0.25">
      <c r="A65" s="433"/>
      <c r="B65" s="398"/>
      <c r="C65" s="420"/>
      <c r="D65" s="401"/>
      <c r="E65" s="417"/>
      <c r="F65" s="417"/>
      <c r="G65" s="460"/>
      <c r="H65" s="261" t="s">
        <v>11</v>
      </c>
      <c r="I65" s="262" t="s">
        <v>125</v>
      </c>
      <c r="J65" s="261" t="s">
        <v>123</v>
      </c>
      <c r="K65" s="266" t="s">
        <v>125</v>
      </c>
      <c r="L65" s="454"/>
      <c r="M65" s="197"/>
    </row>
    <row r="66" spans="1:13" s="201" customFormat="1" ht="15.75" thickBot="1" x14ac:dyDescent="0.3">
      <c r="A66" s="434"/>
      <c r="B66" s="399"/>
      <c r="C66" s="421"/>
      <c r="D66" s="402"/>
      <c r="E66" s="418"/>
      <c r="F66" s="418"/>
      <c r="G66" s="461"/>
      <c r="H66" s="267" t="s">
        <v>12</v>
      </c>
      <c r="I66" s="268" t="s">
        <v>125</v>
      </c>
      <c r="J66" s="269"/>
      <c r="K66" s="270"/>
      <c r="L66" s="455"/>
      <c r="M66" s="197"/>
    </row>
    <row r="67" spans="1:13" s="201" customFormat="1" ht="62.25" customHeight="1" x14ac:dyDescent="0.25">
      <c r="A67" s="432" t="s">
        <v>170</v>
      </c>
      <c r="B67" s="397">
        <f>+D67*C67</f>
        <v>20334.43</v>
      </c>
      <c r="C67" s="419">
        <v>20334.43</v>
      </c>
      <c r="D67" s="400">
        <v>1</v>
      </c>
      <c r="E67" s="415" t="s">
        <v>201</v>
      </c>
      <c r="F67" s="254" t="s">
        <v>5</v>
      </c>
      <c r="G67" s="255" t="s">
        <v>289</v>
      </c>
      <c r="H67" s="256" t="s">
        <v>6</v>
      </c>
      <c r="I67" s="257" t="s">
        <v>125</v>
      </c>
      <c r="J67" s="256" t="s">
        <v>133</v>
      </c>
      <c r="K67" s="258" t="s">
        <v>125</v>
      </c>
      <c r="L67" s="453" t="s">
        <v>291</v>
      </c>
      <c r="M67" s="197"/>
    </row>
    <row r="68" spans="1:13" s="201" customFormat="1" x14ac:dyDescent="0.25">
      <c r="A68" s="433"/>
      <c r="B68" s="398"/>
      <c r="C68" s="420"/>
      <c r="D68" s="401"/>
      <c r="E68" s="417"/>
      <c r="F68" s="259" t="s">
        <v>7</v>
      </c>
      <c r="G68" s="260">
        <v>332917</v>
      </c>
      <c r="H68" s="261" t="s">
        <v>8</v>
      </c>
      <c r="I68" s="262" t="s">
        <v>125</v>
      </c>
      <c r="J68" s="261" t="s">
        <v>132</v>
      </c>
      <c r="K68" s="263" t="s">
        <v>125</v>
      </c>
      <c r="L68" s="454"/>
      <c r="M68" s="197"/>
    </row>
    <row r="69" spans="1:13" s="201" customFormat="1" ht="144.75" customHeight="1" x14ac:dyDescent="0.25">
      <c r="A69" s="433"/>
      <c r="B69" s="398"/>
      <c r="C69" s="420"/>
      <c r="D69" s="401"/>
      <c r="E69" s="417"/>
      <c r="F69" s="462"/>
      <c r="G69" s="459"/>
      <c r="H69" s="264" t="s">
        <v>9</v>
      </c>
      <c r="I69" s="265" t="s">
        <v>125</v>
      </c>
      <c r="J69" s="259" t="s">
        <v>10</v>
      </c>
      <c r="K69" s="309" t="s">
        <v>286</v>
      </c>
      <c r="L69" s="454"/>
      <c r="M69" s="197"/>
    </row>
    <row r="70" spans="1:13" s="201" customFormat="1" x14ac:dyDescent="0.25">
      <c r="A70" s="433"/>
      <c r="B70" s="398"/>
      <c r="C70" s="420"/>
      <c r="D70" s="401"/>
      <c r="E70" s="417"/>
      <c r="F70" s="417"/>
      <c r="G70" s="460"/>
      <c r="H70" s="261" t="s">
        <v>11</v>
      </c>
      <c r="I70" s="262" t="s">
        <v>125</v>
      </c>
      <c r="J70" s="261" t="s">
        <v>123</v>
      </c>
      <c r="K70" s="266" t="s">
        <v>125</v>
      </c>
      <c r="L70" s="454"/>
      <c r="M70" s="197"/>
    </row>
    <row r="71" spans="1:13" s="201" customFormat="1" ht="15.75" thickBot="1" x14ac:dyDescent="0.3">
      <c r="A71" s="434"/>
      <c r="B71" s="399"/>
      <c r="C71" s="421"/>
      <c r="D71" s="402"/>
      <c r="E71" s="418"/>
      <c r="F71" s="418"/>
      <c r="G71" s="461"/>
      <c r="H71" s="267" t="s">
        <v>12</v>
      </c>
      <c r="I71" s="268" t="s">
        <v>125</v>
      </c>
      <c r="J71" s="269"/>
      <c r="K71" s="270"/>
      <c r="L71" s="455"/>
      <c r="M71" s="197"/>
    </row>
    <row r="72" spans="1:13" s="60" customFormat="1" ht="44.25" customHeight="1" x14ac:dyDescent="0.25">
      <c r="A72" s="432" t="s">
        <v>170</v>
      </c>
      <c r="B72" s="397">
        <f>+D72*C72</f>
        <v>2000</v>
      </c>
      <c r="C72" s="419">
        <v>2000</v>
      </c>
      <c r="D72" s="400">
        <v>1</v>
      </c>
      <c r="E72" s="415" t="s">
        <v>234</v>
      </c>
      <c r="F72" s="254" t="s">
        <v>5</v>
      </c>
      <c r="G72" s="255" t="s">
        <v>292</v>
      </c>
      <c r="H72" s="256" t="s">
        <v>6</v>
      </c>
      <c r="I72" s="257" t="s">
        <v>125</v>
      </c>
      <c r="J72" s="256" t="s">
        <v>133</v>
      </c>
      <c r="K72" s="258" t="s">
        <v>125</v>
      </c>
      <c r="L72" s="453" t="s">
        <v>293</v>
      </c>
      <c r="M72" s="62"/>
    </row>
    <row r="73" spans="1:13" s="60" customFormat="1" x14ac:dyDescent="0.25">
      <c r="A73" s="433"/>
      <c r="B73" s="398"/>
      <c r="C73" s="420"/>
      <c r="D73" s="401"/>
      <c r="E73" s="401"/>
      <c r="F73" s="259" t="s">
        <v>7</v>
      </c>
      <c r="G73" s="260">
        <v>12521337</v>
      </c>
      <c r="H73" s="261" t="s">
        <v>8</v>
      </c>
      <c r="I73" s="262" t="s">
        <v>125</v>
      </c>
      <c r="J73" s="261" t="s">
        <v>132</v>
      </c>
      <c r="K73" s="263" t="s">
        <v>125</v>
      </c>
      <c r="L73" s="454"/>
      <c r="M73" s="62"/>
    </row>
    <row r="74" spans="1:13" s="60" customFormat="1" ht="139.5" customHeight="1" x14ac:dyDescent="0.25">
      <c r="A74" s="433"/>
      <c r="B74" s="398"/>
      <c r="C74" s="420"/>
      <c r="D74" s="401"/>
      <c r="E74" s="401"/>
      <c r="F74" s="462"/>
      <c r="G74" s="459"/>
      <c r="H74" s="264" t="s">
        <v>9</v>
      </c>
      <c r="I74" s="265" t="s">
        <v>125</v>
      </c>
      <c r="J74" s="259" t="s">
        <v>10</v>
      </c>
      <c r="K74" s="309" t="s">
        <v>290</v>
      </c>
      <c r="L74" s="454"/>
      <c r="M74" s="62"/>
    </row>
    <row r="75" spans="1:13" s="60" customFormat="1" x14ac:dyDescent="0.25">
      <c r="A75" s="433"/>
      <c r="B75" s="398"/>
      <c r="C75" s="420"/>
      <c r="D75" s="401"/>
      <c r="E75" s="401"/>
      <c r="F75" s="417"/>
      <c r="G75" s="460"/>
      <c r="H75" s="261" t="s">
        <v>11</v>
      </c>
      <c r="I75" s="262" t="s">
        <v>125</v>
      </c>
      <c r="J75" s="261" t="s">
        <v>123</v>
      </c>
      <c r="K75" s="266" t="s">
        <v>125</v>
      </c>
      <c r="L75" s="454"/>
      <c r="M75" s="62"/>
    </row>
    <row r="76" spans="1:13" s="60" customFormat="1" ht="15.75" thickBot="1" x14ac:dyDescent="0.3">
      <c r="A76" s="434"/>
      <c r="B76" s="399"/>
      <c r="C76" s="421"/>
      <c r="D76" s="402"/>
      <c r="E76" s="402"/>
      <c r="F76" s="418"/>
      <c r="G76" s="461"/>
      <c r="H76" s="267" t="s">
        <v>12</v>
      </c>
      <c r="I76" s="268" t="s">
        <v>125</v>
      </c>
      <c r="J76" s="269"/>
      <c r="K76" s="270"/>
      <c r="L76" s="455"/>
      <c r="M76" s="62"/>
    </row>
    <row r="77" spans="1:13" s="60" customFormat="1" ht="30" customHeight="1" x14ac:dyDescent="0.25">
      <c r="A77" s="432" t="s">
        <v>170</v>
      </c>
      <c r="B77" s="397">
        <f>+D77*C79</f>
        <v>2490</v>
      </c>
      <c r="C77" s="419"/>
      <c r="D77" s="400">
        <v>1</v>
      </c>
      <c r="E77" s="415" t="s">
        <v>296</v>
      </c>
      <c r="F77" s="254" t="s">
        <v>5</v>
      </c>
      <c r="G77" s="255" t="s">
        <v>295</v>
      </c>
      <c r="H77" s="256" t="s">
        <v>6</v>
      </c>
      <c r="I77" s="257" t="s">
        <v>125</v>
      </c>
      <c r="J77" s="256" t="s">
        <v>133</v>
      </c>
      <c r="K77" s="258" t="s">
        <v>125</v>
      </c>
      <c r="L77" s="453" t="s">
        <v>297</v>
      </c>
    </row>
    <row r="78" spans="1:13" s="60" customFormat="1" x14ac:dyDescent="0.25">
      <c r="A78" s="433"/>
      <c r="B78" s="398"/>
      <c r="C78" s="420"/>
      <c r="D78" s="401"/>
      <c r="E78" s="401"/>
      <c r="F78" s="259" t="s">
        <v>7</v>
      </c>
      <c r="G78" s="260">
        <v>74882708</v>
      </c>
      <c r="H78" s="261" t="s">
        <v>8</v>
      </c>
      <c r="I78" s="262" t="s">
        <v>125</v>
      </c>
      <c r="J78" s="261" t="s">
        <v>132</v>
      </c>
      <c r="K78" s="263" t="s">
        <v>125</v>
      </c>
      <c r="L78" s="454"/>
    </row>
    <row r="79" spans="1:13" s="60" customFormat="1" ht="176.25" customHeight="1" x14ac:dyDescent="0.25">
      <c r="A79" s="433"/>
      <c r="B79" s="398"/>
      <c r="C79" s="271">
        <v>2490</v>
      </c>
      <c r="D79" s="401"/>
      <c r="E79" s="401"/>
      <c r="F79" s="462"/>
      <c r="G79" s="459"/>
      <c r="H79" s="264" t="s">
        <v>9</v>
      </c>
      <c r="I79" s="265" t="s">
        <v>125</v>
      </c>
      <c r="J79" s="259" t="s">
        <v>10</v>
      </c>
      <c r="K79" s="309" t="s">
        <v>294</v>
      </c>
      <c r="L79" s="454"/>
    </row>
    <row r="80" spans="1:13" s="60" customFormat="1" x14ac:dyDescent="0.25">
      <c r="A80" s="433"/>
      <c r="B80" s="398"/>
      <c r="C80" s="271"/>
      <c r="D80" s="401"/>
      <c r="E80" s="401"/>
      <c r="F80" s="417"/>
      <c r="G80" s="460"/>
      <c r="H80" s="261" t="s">
        <v>11</v>
      </c>
      <c r="I80" s="262" t="s">
        <v>125</v>
      </c>
      <c r="J80" s="261" t="s">
        <v>123</v>
      </c>
      <c r="K80" s="266" t="s">
        <v>125</v>
      </c>
      <c r="L80" s="454"/>
    </row>
    <row r="81" spans="1:12" s="60" customFormat="1" ht="15.75" thickBot="1" x14ac:dyDescent="0.3">
      <c r="A81" s="434"/>
      <c r="B81" s="399"/>
      <c r="C81" s="272"/>
      <c r="D81" s="402"/>
      <c r="E81" s="402"/>
      <c r="F81" s="418"/>
      <c r="G81" s="461"/>
      <c r="H81" s="267" t="s">
        <v>12</v>
      </c>
      <c r="I81" s="273" t="s">
        <v>125</v>
      </c>
      <c r="J81" s="269"/>
      <c r="K81" s="270"/>
      <c r="L81" s="455"/>
    </row>
    <row r="82" spans="1:12" s="60" customFormat="1" ht="45" customHeight="1" x14ac:dyDescent="0.25">
      <c r="A82" s="432" t="s">
        <v>170</v>
      </c>
      <c r="B82" s="397">
        <f>C82</f>
        <v>21499.71</v>
      </c>
      <c r="C82" s="419">
        <v>21499.71</v>
      </c>
      <c r="D82" s="400">
        <v>1</v>
      </c>
      <c r="E82" s="415" t="s">
        <v>300</v>
      </c>
      <c r="F82" s="274" t="s">
        <v>5</v>
      </c>
      <c r="G82" s="255" t="s">
        <v>299</v>
      </c>
      <c r="H82" s="256" t="s">
        <v>6</v>
      </c>
      <c r="I82" s="275" t="s">
        <v>125</v>
      </c>
      <c r="J82" s="256" t="s">
        <v>133</v>
      </c>
      <c r="K82" s="276" t="s">
        <v>125</v>
      </c>
      <c r="L82" s="453" t="s">
        <v>301</v>
      </c>
    </row>
    <row r="83" spans="1:12" s="60" customFormat="1" x14ac:dyDescent="0.25">
      <c r="A83" s="433"/>
      <c r="B83" s="398"/>
      <c r="C83" s="420"/>
      <c r="D83" s="401"/>
      <c r="E83" s="417"/>
      <c r="F83" s="406" t="s">
        <v>7</v>
      </c>
      <c r="G83" s="409">
        <v>6392326</v>
      </c>
      <c r="H83" s="261" t="s">
        <v>8</v>
      </c>
      <c r="I83" s="260" t="s">
        <v>125</v>
      </c>
      <c r="J83" s="261" t="s">
        <v>132</v>
      </c>
      <c r="K83" s="277" t="s">
        <v>125</v>
      </c>
      <c r="L83" s="454"/>
    </row>
    <row r="84" spans="1:12" s="60" customFormat="1" ht="174.75" customHeight="1" x14ac:dyDescent="0.25">
      <c r="A84" s="433"/>
      <c r="B84" s="398"/>
      <c r="C84" s="420"/>
      <c r="D84" s="401"/>
      <c r="E84" s="417"/>
      <c r="F84" s="407"/>
      <c r="G84" s="410"/>
      <c r="H84" s="278" t="s">
        <v>9</v>
      </c>
      <c r="I84" s="279" t="s">
        <v>125</v>
      </c>
      <c r="J84" s="280" t="s">
        <v>10</v>
      </c>
      <c r="K84" s="309" t="s">
        <v>298</v>
      </c>
      <c r="L84" s="454"/>
    </row>
    <row r="85" spans="1:12" s="60" customFormat="1" x14ac:dyDescent="0.25">
      <c r="A85" s="433"/>
      <c r="B85" s="398"/>
      <c r="C85" s="420"/>
      <c r="D85" s="401"/>
      <c r="E85" s="417"/>
      <c r="F85" s="407"/>
      <c r="G85" s="410"/>
      <c r="H85" s="261" t="s">
        <v>11</v>
      </c>
      <c r="I85" s="260" t="s">
        <v>125</v>
      </c>
      <c r="J85" s="261" t="s">
        <v>131</v>
      </c>
      <c r="K85" s="266" t="s">
        <v>125</v>
      </c>
      <c r="L85" s="454"/>
    </row>
    <row r="86" spans="1:12" s="60" customFormat="1" ht="15.75" thickBot="1" x14ac:dyDescent="0.3">
      <c r="A86" s="434"/>
      <c r="B86" s="399"/>
      <c r="C86" s="420"/>
      <c r="D86" s="401"/>
      <c r="E86" s="418"/>
      <c r="F86" s="407"/>
      <c r="G86" s="410"/>
      <c r="H86" s="281" t="s">
        <v>12</v>
      </c>
      <c r="I86" s="282" t="s">
        <v>125</v>
      </c>
      <c r="J86" s="281"/>
      <c r="K86" s="283"/>
      <c r="L86" s="455"/>
    </row>
    <row r="87" spans="1:12" s="60" customFormat="1" ht="45" customHeight="1" x14ac:dyDescent="0.25">
      <c r="A87" s="432" t="s">
        <v>170</v>
      </c>
      <c r="B87" s="397">
        <f>C87</f>
        <v>3998.25</v>
      </c>
      <c r="C87" s="419">
        <v>3998.25</v>
      </c>
      <c r="D87" s="400">
        <v>1</v>
      </c>
      <c r="E87" s="415" t="s">
        <v>257</v>
      </c>
      <c r="F87" s="274" t="s">
        <v>5</v>
      </c>
      <c r="G87" s="255" t="s">
        <v>303</v>
      </c>
      <c r="H87" s="256" t="s">
        <v>6</v>
      </c>
      <c r="I87" s="275" t="s">
        <v>125</v>
      </c>
      <c r="J87" s="256" t="s">
        <v>133</v>
      </c>
      <c r="K87" s="276" t="s">
        <v>125</v>
      </c>
      <c r="L87" s="472" t="s">
        <v>304</v>
      </c>
    </row>
    <row r="88" spans="1:12" s="60" customFormat="1" x14ac:dyDescent="0.25">
      <c r="A88" s="433"/>
      <c r="B88" s="398"/>
      <c r="C88" s="420"/>
      <c r="D88" s="401"/>
      <c r="E88" s="417"/>
      <c r="F88" s="406" t="s">
        <v>7</v>
      </c>
      <c r="G88" s="409">
        <v>72729929</v>
      </c>
      <c r="H88" s="261" t="s">
        <v>8</v>
      </c>
      <c r="I88" s="260" t="s">
        <v>125</v>
      </c>
      <c r="J88" s="261" t="s">
        <v>132</v>
      </c>
      <c r="K88" s="277" t="s">
        <v>125</v>
      </c>
      <c r="L88" s="473"/>
    </row>
    <row r="89" spans="1:12" s="60" customFormat="1" ht="140.25" customHeight="1" x14ac:dyDescent="0.25">
      <c r="A89" s="433"/>
      <c r="B89" s="398"/>
      <c r="C89" s="420"/>
      <c r="D89" s="401"/>
      <c r="E89" s="417"/>
      <c r="F89" s="407"/>
      <c r="G89" s="410"/>
      <c r="H89" s="278" t="s">
        <v>9</v>
      </c>
      <c r="I89" s="279" t="s">
        <v>125</v>
      </c>
      <c r="J89" s="280" t="s">
        <v>10</v>
      </c>
      <c r="K89" s="309" t="s">
        <v>302</v>
      </c>
      <c r="L89" s="473"/>
    </row>
    <row r="90" spans="1:12" s="60" customFormat="1" x14ac:dyDescent="0.25">
      <c r="A90" s="433"/>
      <c r="B90" s="398"/>
      <c r="C90" s="420"/>
      <c r="D90" s="401"/>
      <c r="E90" s="417"/>
      <c r="F90" s="407"/>
      <c r="G90" s="410"/>
      <c r="H90" s="261" t="s">
        <v>11</v>
      </c>
      <c r="I90" s="260" t="s">
        <v>125</v>
      </c>
      <c r="J90" s="261" t="s">
        <v>131</v>
      </c>
      <c r="K90" s="266" t="s">
        <v>125</v>
      </c>
      <c r="L90" s="473"/>
    </row>
    <row r="91" spans="1:12" s="60" customFormat="1" ht="15.75" thickBot="1" x14ac:dyDescent="0.3">
      <c r="A91" s="434"/>
      <c r="B91" s="399"/>
      <c r="C91" s="421"/>
      <c r="D91" s="402"/>
      <c r="E91" s="418"/>
      <c r="F91" s="408"/>
      <c r="G91" s="411"/>
      <c r="H91" s="269" t="s">
        <v>12</v>
      </c>
      <c r="I91" s="284" t="s">
        <v>125</v>
      </c>
      <c r="J91" s="269"/>
      <c r="K91" s="285"/>
      <c r="L91" s="474"/>
    </row>
    <row r="92" spans="1:12" s="60" customFormat="1" ht="45" customHeight="1" x14ac:dyDescent="0.25">
      <c r="A92" s="432" t="s">
        <v>170</v>
      </c>
      <c r="B92" s="397">
        <f>C92</f>
        <v>3000</v>
      </c>
      <c r="C92" s="419">
        <v>3000</v>
      </c>
      <c r="D92" s="400">
        <v>1</v>
      </c>
      <c r="E92" s="415" t="s">
        <v>257</v>
      </c>
      <c r="F92" s="274" t="s">
        <v>5</v>
      </c>
      <c r="G92" s="255" t="s">
        <v>306</v>
      </c>
      <c r="H92" s="256" t="s">
        <v>6</v>
      </c>
      <c r="I92" s="275" t="s">
        <v>125</v>
      </c>
      <c r="J92" s="256" t="s">
        <v>133</v>
      </c>
      <c r="K92" s="276" t="s">
        <v>125</v>
      </c>
      <c r="L92" s="468" t="s">
        <v>307</v>
      </c>
    </row>
    <row r="93" spans="1:12" s="60" customFormat="1" x14ac:dyDescent="0.25">
      <c r="A93" s="433"/>
      <c r="B93" s="398"/>
      <c r="C93" s="420"/>
      <c r="D93" s="401"/>
      <c r="E93" s="417"/>
      <c r="F93" s="406" t="s">
        <v>7</v>
      </c>
      <c r="G93" s="409">
        <v>45137188</v>
      </c>
      <c r="H93" s="261" t="s">
        <v>8</v>
      </c>
      <c r="I93" s="260" t="s">
        <v>125</v>
      </c>
      <c r="J93" s="261" t="s">
        <v>132</v>
      </c>
      <c r="K93" s="277" t="s">
        <v>125</v>
      </c>
      <c r="L93" s="469"/>
    </row>
    <row r="94" spans="1:12" s="60" customFormat="1" ht="156.75" customHeight="1" x14ac:dyDescent="0.25">
      <c r="A94" s="433"/>
      <c r="B94" s="398"/>
      <c r="C94" s="420"/>
      <c r="D94" s="401"/>
      <c r="E94" s="417"/>
      <c r="F94" s="407"/>
      <c r="G94" s="410"/>
      <c r="H94" s="278" t="s">
        <v>9</v>
      </c>
      <c r="I94" s="279" t="s">
        <v>125</v>
      </c>
      <c r="J94" s="280" t="s">
        <v>10</v>
      </c>
      <c r="K94" s="309" t="s">
        <v>305</v>
      </c>
      <c r="L94" s="469"/>
    </row>
    <row r="95" spans="1:12" s="60" customFormat="1" x14ac:dyDescent="0.25">
      <c r="A95" s="433"/>
      <c r="B95" s="398"/>
      <c r="C95" s="420"/>
      <c r="D95" s="401"/>
      <c r="E95" s="417"/>
      <c r="F95" s="407"/>
      <c r="G95" s="410"/>
      <c r="H95" s="261" t="s">
        <v>11</v>
      </c>
      <c r="I95" s="260" t="s">
        <v>125</v>
      </c>
      <c r="J95" s="261" t="s">
        <v>131</v>
      </c>
      <c r="K95" s="266" t="s">
        <v>125</v>
      </c>
      <c r="L95" s="469"/>
    </row>
    <row r="96" spans="1:12" s="60" customFormat="1" ht="15.75" thickBot="1" x14ac:dyDescent="0.3">
      <c r="A96" s="434"/>
      <c r="B96" s="399"/>
      <c r="C96" s="421"/>
      <c r="D96" s="402"/>
      <c r="E96" s="418"/>
      <c r="F96" s="408"/>
      <c r="G96" s="411"/>
      <c r="H96" s="269" t="s">
        <v>12</v>
      </c>
      <c r="I96" s="284" t="s">
        <v>125</v>
      </c>
      <c r="J96" s="269"/>
      <c r="K96" s="285"/>
      <c r="L96" s="470"/>
    </row>
    <row r="97" spans="1:12" s="60" customFormat="1" ht="45" customHeight="1" x14ac:dyDescent="0.25">
      <c r="A97" s="432" t="s">
        <v>170</v>
      </c>
      <c r="B97" s="397">
        <f>C97</f>
        <v>2100</v>
      </c>
      <c r="C97" s="419">
        <v>2100</v>
      </c>
      <c r="D97" s="400">
        <v>1</v>
      </c>
      <c r="E97" s="415" t="s">
        <v>310</v>
      </c>
      <c r="F97" s="274" t="s">
        <v>5</v>
      </c>
      <c r="G97" s="255" t="s">
        <v>309</v>
      </c>
      <c r="H97" s="256" t="s">
        <v>6</v>
      </c>
      <c r="I97" s="275" t="s">
        <v>125</v>
      </c>
      <c r="J97" s="256" t="s">
        <v>133</v>
      </c>
      <c r="K97" s="276" t="s">
        <v>125</v>
      </c>
      <c r="L97" s="468" t="s">
        <v>311</v>
      </c>
    </row>
    <row r="98" spans="1:12" s="60" customFormat="1" x14ac:dyDescent="0.25">
      <c r="A98" s="433"/>
      <c r="B98" s="398"/>
      <c r="C98" s="420"/>
      <c r="D98" s="401"/>
      <c r="E98" s="417"/>
      <c r="F98" s="406" t="s">
        <v>7</v>
      </c>
      <c r="G98" s="409">
        <v>100193730</v>
      </c>
      <c r="H98" s="261" t="s">
        <v>8</v>
      </c>
      <c r="I98" s="260" t="s">
        <v>125</v>
      </c>
      <c r="J98" s="261" t="s">
        <v>132</v>
      </c>
      <c r="K98" s="277" t="s">
        <v>125</v>
      </c>
      <c r="L98" s="469"/>
    </row>
    <row r="99" spans="1:12" s="60" customFormat="1" ht="176.25" customHeight="1" x14ac:dyDescent="0.25">
      <c r="A99" s="433"/>
      <c r="B99" s="398"/>
      <c r="C99" s="420"/>
      <c r="D99" s="401"/>
      <c r="E99" s="417"/>
      <c r="F99" s="407"/>
      <c r="G99" s="410"/>
      <c r="H99" s="278" t="s">
        <v>9</v>
      </c>
      <c r="I99" s="279" t="s">
        <v>125</v>
      </c>
      <c r="J99" s="280" t="s">
        <v>10</v>
      </c>
      <c r="K99" s="309" t="s">
        <v>308</v>
      </c>
      <c r="L99" s="469"/>
    </row>
    <row r="100" spans="1:12" s="60" customFormat="1" x14ac:dyDescent="0.25">
      <c r="A100" s="433"/>
      <c r="B100" s="398"/>
      <c r="C100" s="420"/>
      <c r="D100" s="401"/>
      <c r="E100" s="417"/>
      <c r="F100" s="407"/>
      <c r="G100" s="410"/>
      <c r="H100" s="261" t="s">
        <v>11</v>
      </c>
      <c r="I100" s="260" t="s">
        <v>125</v>
      </c>
      <c r="J100" s="261" t="s">
        <v>131</v>
      </c>
      <c r="K100" s="266" t="s">
        <v>125</v>
      </c>
      <c r="L100" s="469"/>
    </row>
    <row r="101" spans="1:12" s="60" customFormat="1" ht="15.75" thickBot="1" x14ac:dyDescent="0.3">
      <c r="A101" s="434"/>
      <c r="B101" s="399"/>
      <c r="C101" s="421"/>
      <c r="D101" s="402"/>
      <c r="E101" s="418"/>
      <c r="F101" s="408"/>
      <c r="G101" s="411"/>
      <c r="H101" s="269" t="s">
        <v>12</v>
      </c>
      <c r="I101" s="284" t="s">
        <v>125</v>
      </c>
      <c r="J101" s="269"/>
      <c r="K101" s="285"/>
      <c r="L101" s="470"/>
    </row>
    <row r="102" spans="1:12" s="60" customFormat="1" ht="45" customHeight="1" x14ac:dyDescent="0.25">
      <c r="A102" s="432" t="s">
        <v>170</v>
      </c>
      <c r="B102" s="397">
        <f>C102</f>
        <v>723.75</v>
      </c>
      <c r="C102" s="419">
        <v>723.75</v>
      </c>
      <c r="D102" s="400">
        <v>1</v>
      </c>
      <c r="E102" s="415" t="s">
        <v>314</v>
      </c>
      <c r="F102" s="274" t="s">
        <v>5</v>
      </c>
      <c r="G102" s="255" t="s">
        <v>313</v>
      </c>
      <c r="H102" s="256" t="s">
        <v>6</v>
      </c>
      <c r="I102" s="275" t="s">
        <v>125</v>
      </c>
      <c r="J102" s="256" t="s">
        <v>133</v>
      </c>
      <c r="K102" s="276" t="s">
        <v>125</v>
      </c>
      <c r="L102" s="468" t="s">
        <v>315</v>
      </c>
    </row>
    <row r="103" spans="1:12" s="60" customFormat="1" x14ac:dyDescent="0.25">
      <c r="A103" s="433"/>
      <c r="B103" s="398"/>
      <c r="C103" s="420"/>
      <c r="D103" s="401"/>
      <c r="E103" s="417"/>
      <c r="F103" s="406" t="s">
        <v>7</v>
      </c>
      <c r="G103" s="409">
        <v>7516304</v>
      </c>
      <c r="H103" s="261" t="s">
        <v>8</v>
      </c>
      <c r="I103" s="260" t="s">
        <v>125</v>
      </c>
      <c r="J103" s="261" t="s">
        <v>132</v>
      </c>
      <c r="K103" s="277" t="s">
        <v>125</v>
      </c>
      <c r="L103" s="469"/>
    </row>
    <row r="104" spans="1:12" s="60" customFormat="1" ht="176.25" customHeight="1" x14ac:dyDescent="0.25">
      <c r="A104" s="433"/>
      <c r="B104" s="398"/>
      <c r="C104" s="420"/>
      <c r="D104" s="401"/>
      <c r="E104" s="417"/>
      <c r="F104" s="407"/>
      <c r="G104" s="410"/>
      <c r="H104" s="278" t="s">
        <v>9</v>
      </c>
      <c r="I104" s="279" t="s">
        <v>125</v>
      </c>
      <c r="J104" s="280" t="s">
        <v>10</v>
      </c>
      <c r="K104" s="309" t="s">
        <v>312</v>
      </c>
      <c r="L104" s="469"/>
    </row>
    <row r="105" spans="1:12" s="60" customFormat="1" x14ac:dyDescent="0.25">
      <c r="A105" s="433"/>
      <c r="B105" s="398"/>
      <c r="C105" s="420"/>
      <c r="D105" s="401"/>
      <c r="E105" s="417"/>
      <c r="F105" s="407"/>
      <c r="G105" s="410"/>
      <c r="H105" s="261" t="s">
        <v>11</v>
      </c>
      <c r="I105" s="260" t="s">
        <v>125</v>
      </c>
      <c r="J105" s="261" t="s">
        <v>131</v>
      </c>
      <c r="K105" s="266" t="s">
        <v>125</v>
      </c>
      <c r="L105" s="469"/>
    </row>
    <row r="106" spans="1:12" s="60" customFormat="1" ht="15.75" thickBot="1" x14ac:dyDescent="0.3">
      <c r="A106" s="434"/>
      <c r="B106" s="399"/>
      <c r="C106" s="421"/>
      <c r="D106" s="402"/>
      <c r="E106" s="418"/>
      <c r="F106" s="408"/>
      <c r="G106" s="411"/>
      <c r="H106" s="269" t="s">
        <v>12</v>
      </c>
      <c r="I106" s="284" t="s">
        <v>125</v>
      </c>
      <c r="J106" s="269"/>
      <c r="K106" s="285"/>
      <c r="L106" s="470"/>
    </row>
    <row r="107" spans="1:12" s="60" customFormat="1" ht="45" customHeight="1" x14ac:dyDescent="0.25">
      <c r="A107" s="432" t="s">
        <v>170</v>
      </c>
      <c r="B107" s="397">
        <f>C107</f>
        <v>1300</v>
      </c>
      <c r="C107" s="419">
        <v>1300</v>
      </c>
      <c r="D107" s="400">
        <v>1</v>
      </c>
      <c r="E107" s="415" t="s">
        <v>314</v>
      </c>
      <c r="F107" s="274" t="s">
        <v>5</v>
      </c>
      <c r="G107" s="255" t="s">
        <v>317</v>
      </c>
      <c r="H107" s="256" t="s">
        <v>6</v>
      </c>
      <c r="I107" s="275" t="s">
        <v>125</v>
      </c>
      <c r="J107" s="256" t="s">
        <v>133</v>
      </c>
      <c r="K107" s="276" t="s">
        <v>125</v>
      </c>
      <c r="L107" s="468" t="s">
        <v>318</v>
      </c>
    </row>
    <row r="108" spans="1:12" s="60" customFormat="1" x14ac:dyDescent="0.25">
      <c r="A108" s="433"/>
      <c r="B108" s="398"/>
      <c r="C108" s="420"/>
      <c r="D108" s="401"/>
      <c r="E108" s="417"/>
      <c r="F108" s="406" t="s">
        <v>7</v>
      </c>
      <c r="G108" s="409">
        <v>109377613</v>
      </c>
      <c r="H108" s="261" t="s">
        <v>8</v>
      </c>
      <c r="I108" s="260" t="s">
        <v>125</v>
      </c>
      <c r="J108" s="261" t="s">
        <v>132</v>
      </c>
      <c r="K108" s="277" t="s">
        <v>125</v>
      </c>
      <c r="L108" s="469"/>
    </row>
    <row r="109" spans="1:12" s="60" customFormat="1" ht="176.25" customHeight="1" x14ac:dyDescent="0.25">
      <c r="A109" s="433"/>
      <c r="B109" s="398"/>
      <c r="C109" s="420"/>
      <c r="D109" s="401"/>
      <c r="E109" s="417"/>
      <c r="F109" s="407"/>
      <c r="G109" s="410"/>
      <c r="H109" s="278" t="s">
        <v>9</v>
      </c>
      <c r="I109" s="279" t="s">
        <v>125</v>
      </c>
      <c r="J109" s="280" t="s">
        <v>10</v>
      </c>
      <c r="K109" s="309" t="s">
        <v>316</v>
      </c>
      <c r="L109" s="469"/>
    </row>
    <row r="110" spans="1:12" s="60" customFormat="1" x14ac:dyDescent="0.25">
      <c r="A110" s="433"/>
      <c r="B110" s="398"/>
      <c r="C110" s="420"/>
      <c r="D110" s="401"/>
      <c r="E110" s="417"/>
      <c r="F110" s="407"/>
      <c r="G110" s="410"/>
      <c r="H110" s="261" t="s">
        <v>11</v>
      </c>
      <c r="I110" s="260" t="s">
        <v>125</v>
      </c>
      <c r="J110" s="261" t="s">
        <v>131</v>
      </c>
      <c r="K110" s="266" t="s">
        <v>125</v>
      </c>
      <c r="L110" s="469"/>
    </row>
    <row r="111" spans="1:12" s="60" customFormat="1" ht="15.75" thickBot="1" x14ac:dyDescent="0.3">
      <c r="A111" s="434"/>
      <c r="B111" s="399"/>
      <c r="C111" s="421"/>
      <c r="D111" s="402"/>
      <c r="E111" s="418"/>
      <c r="F111" s="408"/>
      <c r="G111" s="411"/>
      <c r="H111" s="269" t="s">
        <v>12</v>
      </c>
      <c r="I111" s="284" t="s">
        <v>125</v>
      </c>
      <c r="J111" s="269"/>
      <c r="K111" s="285"/>
      <c r="L111" s="470"/>
    </row>
    <row r="112" spans="1:12" s="60" customFormat="1" ht="45" customHeight="1" x14ac:dyDescent="0.25">
      <c r="A112" s="432" t="s">
        <v>170</v>
      </c>
      <c r="B112" s="397">
        <f>C112</f>
        <v>630</v>
      </c>
      <c r="C112" s="419">
        <v>630</v>
      </c>
      <c r="D112" s="400">
        <v>1</v>
      </c>
      <c r="E112" s="415" t="s">
        <v>314</v>
      </c>
      <c r="F112" s="274" t="s">
        <v>5</v>
      </c>
      <c r="G112" s="255" t="s">
        <v>320</v>
      </c>
      <c r="H112" s="256" t="s">
        <v>6</v>
      </c>
      <c r="I112" s="275" t="s">
        <v>125</v>
      </c>
      <c r="J112" s="256" t="s">
        <v>133</v>
      </c>
      <c r="K112" s="276" t="s">
        <v>125</v>
      </c>
      <c r="L112" s="468" t="s">
        <v>321</v>
      </c>
    </row>
    <row r="113" spans="1:12" s="60" customFormat="1" x14ac:dyDescent="0.25">
      <c r="A113" s="433"/>
      <c r="B113" s="398"/>
      <c r="C113" s="420"/>
      <c r="D113" s="401"/>
      <c r="E113" s="417"/>
      <c r="F113" s="406" t="s">
        <v>7</v>
      </c>
      <c r="G113" s="409">
        <v>39534642</v>
      </c>
      <c r="H113" s="261" t="s">
        <v>8</v>
      </c>
      <c r="I113" s="260" t="s">
        <v>125</v>
      </c>
      <c r="J113" s="261" t="s">
        <v>132</v>
      </c>
      <c r="K113" s="277" t="s">
        <v>125</v>
      </c>
      <c r="L113" s="469"/>
    </row>
    <row r="114" spans="1:12" s="60" customFormat="1" ht="176.25" customHeight="1" x14ac:dyDescent="0.25">
      <c r="A114" s="433"/>
      <c r="B114" s="398"/>
      <c r="C114" s="420"/>
      <c r="D114" s="401"/>
      <c r="E114" s="417"/>
      <c r="F114" s="407"/>
      <c r="G114" s="410"/>
      <c r="H114" s="278" t="s">
        <v>9</v>
      </c>
      <c r="I114" s="279" t="s">
        <v>125</v>
      </c>
      <c r="J114" s="280" t="s">
        <v>10</v>
      </c>
      <c r="K114" s="309" t="s">
        <v>319</v>
      </c>
      <c r="L114" s="469"/>
    </row>
    <row r="115" spans="1:12" s="60" customFormat="1" x14ac:dyDescent="0.25">
      <c r="A115" s="433"/>
      <c r="B115" s="398"/>
      <c r="C115" s="420"/>
      <c r="D115" s="401"/>
      <c r="E115" s="417"/>
      <c r="F115" s="407"/>
      <c r="G115" s="410"/>
      <c r="H115" s="261" t="s">
        <v>11</v>
      </c>
      <c r="I115" s="260" t="s">
        <v>125</v>
      </c>
      <c r="J115" s="261" t="s">
        <v>131</v>
      </c>
      <c r="K115" s="266" t="s">
        <v>125</v>
      </c>
      <c r="L115" s="469"/>
    </row>
    <row r="116" spans="1:12" s="60" customFormat="1" ht="15.75" thickBot="1" x14ac:dyDescent="0.3">
      <c r="A116" s="434"/>
      <c r="B116" s="399"/>
      <c r="C116" s="421"/>
      <c r="D116" s="402"/>
      <c r="E116" s="418"/>
      <c r="F116" s="408"/>
      <c r="G116" s="411"/>
      <c r="H116" s="269" t="s">
        <v>12</v>
      </c>
      <c r="I116" s="284" t="s">
        <v>125</v>
      </c>
      <c r="J116" s="269"/>
      <c r="K116" s="285"/>
      <c r="L116" s="470"/>
    </row>
    <row r="117" spans="1:12" s="60" customFormat="1" ht="45" customHeight="1" x14ac:dyDescent="0.25">
      <c r="A117" s="432" t="s">
        <v>170</v>
      </c>
      <c r="B117" s="397">
        <f>C117</f>
        <v>900</v>
      </c>
      <c r="C117" s="419">
        <v>900</v>
      </c>
      <c r="D117" s="400">
        <v>1</v>
      </c>
      <c r="E117" s="415" t="s">
        <v>314</v>
      </c>
      <c r="F117" s="274" t="s">
        <v>5</v>
      </c>
      <c r="G117" s="255" t="s">
        <v>323</v>
      </c>
      <c r="H117" s="256" t="s">
        <v>6</v>
      </c>
      <c r="I117" s="275" t="s">
        <v>125</v>
      </c>
      <c r="J117" s="256" t="s">
        <v>133</v>
      </c>
      <c r="K117" s="276" t="s">
        <v>125</v>
      </c>
      <c r="L117" s="468" t="s">
        <v>324</v>
      </c>
    </row>
    <row r="118" spans="1:12" s="60" customFormat="1" x14ac:dyDescent="0.25">
      <c r="A118" s="433"/>
      <c r="B118" s="398"/>
      <c r="C118" s="420"/>
      <c r="D118" s="401"/>
      <c r="E118" s="417"/>
      <c r="F118" s="406" t="s">
        <v>7</v>
      </c>
      <c r="G118" s="409">
        <v>15045129</v>
      </c>
      <c r="H118" s="261" t="s">
        <v>8</v>
      </c>
      <c r="I118" s="260" t="s">
        <v>125</v>
      </c>
      <c r="J118" s="261" t="s">
        <v>132</v>
      </c>
      <c r="K118" s="277" t="s">
        <v>125</v>
      </c>
      <c r="L118" s="469"/>
    </row>
    <row r="119" spans="1:12" s="60" customFormat="1" ht="176.25" customHeight="1" x14ac:dyDescent="0.25">
      <c r="A119" s="433"/>
      <c r="B119" s="398"/>
      <c r="C119" s="420"/>
      <c r="D119" s="401"/>
      <c r="E119" s="417"/>
      <c r="F119" s="407"/>
      <c r="G119" s="410"/>
      <c r="H119" s="278" t="s">
        <v>9</v>
      </c>
      <c r="I119" s="279" t="s">
        <v>125</v>
      </c>
      <c r="J119" s="280" t="s">
        <v>10</v>
      </c>
      <c r="K119" s="309" t="s">
        <v>322</v>
      </c>
      <c r="L119" s="469"/>
    </row>
    <row r="120" spans="1:12" s="60" customFormat="1" x14ac:dyDescent="0.25">
      <c r="A120" s="433"/>
      <c r="B120" s="398"/>
      <c r="C120" s="420"/>
      <c r="D120" s="401"/>
      <c r="E120" s="417"/>
      <c r="F120" s="407"/>
      <c r="G120" s="410"/>
      <c r="H120" s="261" t="s">
        <v>11</v>
      </c>
      <c r="I120" s="260" t="s">
        <v>125</v>
      </c>
      <c r="J120" s="261" t="s">
        <v>131</v>
      </c>
      <c r="K120" s="266" t="s">
        <v>125</v>
      </c>
      <c r="L120" s="469"/>
    </row>
    <row r="121" spans="1:12" s="60" customFormat="1" ht="15.75" thickBot="1" x14ac:dyDescent="0.3">
      <c r="A121" s="434"/>
      <c r="B121" s="399"/>
      <c r="C121" s="421"/>
      <c r="D121" s="402"/>
      <c r="E121" s="418"/>
      <c r="F121" s="408"/>
      <c r="G121" s="411"/>
      <c r="H121" s="269" t="s">
        <v>12</v>
      </c>
      <c r="I121" s="284" t="s">
        <v>125</v>
      </c>
      <c r="J121" s="269"/>
      <c r="K121" s="285"/>
      <c r="L121" s="470"/>
    </row>
    <row r="122" spans="1:12" s="60" customFormat="1" ht="45" customHeight="1" x14ac:dyDescent="0.25">
      <c r="A122" s="432" t="s">
        <v>170</v>
      </c>
      <c r="B122" s="397">
        <f>C122</f>
        <v>1500</v>
      </c>
      <c r="C122" s="419">
        <v>1500</v>
      </c>
      <c r="D122" s="400">
        <v>1</v>
      </c>
      <c r="E122" s="415" t="s">
        <v>314</v>
      </c>
      <c r="F122" s="274" t="s">
        <v>5</v>
      </c>
      <c r="G122" s="255" t="s">
        <v>326</v>
      </c>
      <c r="H122" s="256" t="s">
        <v>6</v>
      </c>
      <c r="I122" s="275" t="s">
        <v>125</v>
      </c>
      <c r="J122" s="256" t="s">
        <v>133</v>
      </c>
      <c r="K122" s="276" t="s">
        <v>125</v>
      </c>
      <c r="L122" s="468" t="s">
        <v>327</v>
      </c>
    </row>
    <row r="123" spans="1:12" s="60" customFormat="1" x14ac:dyDescent="0.25">
      <c r="A123" s="433"/>
      <c r="B123" s="398"/>
      <c r="C123" s="420"/>
      <c r="D123" s="401"/>
      <c r="E123" s="417"/>
      <c r="F123" s="406" t="s">
        <v>7</v>
      </c>
      <c r="G123" s="409">
        <v>50185152</v>
      </c>
      <c r="H123" s="261" t="s">
        <v>8</v>
      </c>
      <c r="I123" s="260" t="s">
        <v>125</v>
      </c>
      <c r="J123" s="261" t="s">
        <v>132</v>
      </c>
      <c r="K123" s="277" t="s">
        <v>125</v>
      </c>
      <c r="L123" s="469"/>
    </row>
    <row r="124" spans="1:12" s="60" customFormat="1" ht="176.25" customHeight="1" x14ac:dyDescent="0.25">
      <c r="A124" s="433"/>
      <c r="B124" s="398"/>
      <c r="C124" s="420"/>
      <c r="D124" s="401"/>
      <c r="E124" s="417"/>
      <c r="F124" s="407"/>
      <c r="G124" s="410"/>
      <c r="H124" s="278" t="s">
        <v>9</v>
      </c>
      <c r="I124" s="279" t="s">
        <v>125</v>
      </c>
      <c r="J124" s="280" t="s">
        <v>10</v>
      </c>
      <c r="K124" s="309" t="s">
        <v>325</v>
      </c>
      <c r="L124" s="469"/>
    </row>
    <row r="125" spans="1:12" s="60" customFormat="1" x14ac:dyDescent="0.25">
      <c r="A125" s="433"/>
      <c r="B125" s="398"/>
      <c r="C125" s="420"/>
      <c r="D125" s="401"/>
      <c r="E125" s="417"/>
      <c r="F125" s="407"/>
      <c r="G125" s="410"/>
      <c r="H125" s="261" t="s">
        <v>11</v>
      </c>
      <c r="I125" s="260" t="s">
        <v>125</v>
      </c>
      <c r="J125" s="261" t="s">
        <v>131</v>
      </c>
      <c r="K125" s="266" t="s">
        <v>125</v>
      </c>
      <c r="L125" s="469"/>
    </row>
    <row r="126" spans="1:12" s="60" customFormat="1" ht="15.75" thickBot="1" x14ac:dyDescent="0.3">
      <c r="A126" s="434"/>
      <c r="B126" s="399"/>
      <c r="C126" s="421"/>
      <c r="D126" s="402"/>
      <c r="E126" s="418"/>
      <c r="F126" s="408"/>
      <c r="G126" s="411"/>
      <c r="H126" s="269" t="s">
        <v>12</v>
      </c>
      <c r="I126" s="284" t="s">
        <v>125</v>
      </c>
      <c r="J126" s="269"/>
      <c r="K126" s="285"/>
      <c r="L126" s="470"/>
    </row>
    <row r="127" spans="1:12" s="60" customFormat="1" ht="45" customHeight="1" x14ac:dyDescent="0.25">
      <c r="A127" s="432" t="s">
        <v>170</v>
      </c>
      <c r="B127" s="397">
        <f>C127</f>
        <v>396</v>
      </c>
      <c r="C127" s="419">
        <v>396</v>
      </c>
      <c r="D127" s="400">
        <v>1</v>
      </c>
      <c r="E127" s="415" t="s">
        <v>314</v>
      </c>
      <c r="F127" s="274" t="s">
        <v>5</v>
      </c>
      <c r="G127" s="255" t="s">
        <v>329</v>
      </c>
      <c r="H127" s="256" t="s">
        <v>6</v>
      </c>
      <c r="I127" s="275" t="s">
        <v>125</v>
      </c>
      <c r="J127" s="256" t="s">
        <v>133</v>
      </c>
      <c r="K127" s="276" t="s">
        <v>125</v>
      </c>
      <c r="L127" s="468" t="s">
        <v>330</v>
      </c>
    </row>
    <row r="128" spans="1:12" s="60" customFormat="1" x14ac:dyDescent="0.25">
      <c r="A128" s="433"/>
      <c r="B128" s="398"/>
      <c r="C128" s="420"/>
      <c r="D128" s="401"/>
      <c r="E128" s="417"/>
      <c r="F128" s="406" t="s">
        <v>7</v>
      </c>
      <c r="G128" s="409">
        <v>19526407</v>
      </c>
      <c r="H128" s="261" t="s">
        <v>8</v>
      </c>
      <c r="I128" s="260" t="s">
        <v>125</v>
      </c>
      <c r="J128" s="261" t="s">
        <v>132</v>
      </c>
      <c r="K128" s="277" t="s">
        <v>125</v>
      </c>
      <c r="L128" s="469"/>
    </row>
    <row r="129" spans="1:12" s="60" customFormat="1" ht="176.25" customHeight="1" x14ac:dyDescent="0.25">
      <c r="A129" s="433"/>
      <c r="B129" s="398"/>
      <c r="C129" s="420"/>
      <c r="D129" s="401"/>
      <c r="E129" s="417"/>
      <c r="F129" s="407"/>
      <c r="G129" s="410"/>
      <c r="H129" s="278" t="s">
        <v>9</v>
      </c>
      <c r="I129" s="279" t="s">
        <v>125</v>
      </c>
      <c r="J129" s="280" t="s">
        <v>10</v>
      </c>
      <c r="K129" s="309" t="s">
        <v>328</v>
      </c>
      <c r="L129" s="469"/>
    </row>
    <row r="130" spans="1:12" s="60" customFormat="1" x14ac:dyDescent="0.25">
      <c r="A130" s="433"/>
      <c r="B130" s="398"/>
      <c r="C130" s="420"/>
      <c r="D130" s="401"/>
      <c r="E130" s="417"/>
      <c r="F130" s="407"/>
      <c r="G130" s="410"/>
      <c r="H130" s="261" t="s">
        <v>11</v>
      </c>
      <c r="I130" s="260" t="s">
        <v>125</v>
      </c>
      <c r="J130" s="261" t="s">
        <v>131</v>
      </c>
      <c r="K130" s="266" t="s">
        <v>125</v>
      </c>
      <c r="L130" s="469"/>
    </row>
    <row r="131" spans="1:12" s="60" customFormat="1" ht="15.75" thickBot="1" x14ac:dyDescent="0.3">
      <c r="A131" s="434"/>
      <c r="B131" s="399"/>
      <c r="C131" s="421"/>
      <c r="D131" s="402"/>
      <c r="E131" s="418"/>
      <c r="F131" s="408"/>
      <c r="G131" s="411"/>
      <c r="H131" s="269" t="s">
        <v>12</v>
      </c>
      <c r="I131" s="284" t="s">
        <v>125</v>
      </c>
      <c r="J131" s="269"/>
      <c r="K131" s="285"/>
      <c r="L131" s="470"/>
    </row>
    <row r="132" spans="1:12" s="60" customFormat="1" ht="45" customHeight="1" x14ac:dyDescent="0.25">
      <c r="A132" s="432" t="s">
        <v>170</v>
      </c>
      <c r="B132" s="397">
        <f>C132</f>
        <v>2073.5</v>
      </c>
      <c r="C132" s="419">
        <v>2073.5</v>
      </c>
      <c r="D132" s="400">
        <v>1</v>
      </c>
      <c r="E132" s="415" t="s">
        <v>314</v>
      </c>
      <c r="F132" s="274" t="s">
        <v>5</v>
      </c>
      <c r="G132" s="255" t="s">
        <v>332</v>
      </c>
      <c r="H132" s="256" t="s">
        <v>6</v>
      </c>
      <c r="I132" s="275" t="s">
        <v>125</v>
      </c>
      <c r="J132" s="256" t="s">
        <v>133</v>
      </c>
      <c r="K132" s="276" t="s">
        <v>125</v>
      </c>
      <c r="L132" s="468" t="s">
        <v>333</v>
      </c>
    </row>
    <row r="133" spans="1:12" s="60" customFormat="1" x14ac:dyDescent="0.25">
      <c r="A133" s="433"/>
      <c r="B133" s="398"/>
      <c r="C133" s="420"/>
      <c r="D133" s="401"/>
      <c r="E133" s="417"/>
      <c r="F133" s="406" t="s">
        <v>7</v>
      </c>
      <c r="G133" s="409">
        <v>1328964</v>
      </c>
      <c r="H133" s="261" t="s">
        <v>8</v>
      </c>
      <c r="I133" s="260" t="s">
        <v>125</v>
      </c>
      <c r="J133" s="261" t="s">
        <v>132</v>
      </c>
      <c r="K133" s="277" t="s">
        <v>125</v>
      </c>
      <c r="L133" s="469"/>
    </row>
    <row r="134" spans="1:12" s="60" customFormat="1" ht="176.25" customHeight="1" x14ac:dyDescent="0.25">
      <c r="A134" s="433"/>
      <c r="B134" s="398"/>
      <c r="C134" s="420"/>
      <c r="D134" s="401"/>
      <c r="E134" s="417"/>
      <c r="F134" s="407"/>
      <c r="G134" s="410"/>
      <c r="H134" s="278" t="s">
        <v>9</v>
      </c>
      <c r="I134" s="279" t="s">
        <v>125</v>
      </c>
      <c r="J134" s="280" t="s">
        <v>10</v>
      </c>
      <c r="K134" s="309" t="s">
        <v>331</v>
      </c>
      <c r="L134" s="469"/>
    </row>
    <row r="135" spans="1:12" s="60" customFormat="1" x14ac:dyDescent="0.25">
      <c r="A135" s="433"/>
      <c r="B135" s="398"/>
      <c r="C135" s="420"/>
      <c r="D135" s="401"/>
      <c r="E135" s="417"/>
      <c r="F135" s="407"/>
      <c r="G135" s="410"/>
      <c r="H135" s="261" t="s">
        <v>11</v>
      </c>
      <c r="I135" s="260" t="s">
        <v>125</v>
      </c>
      <c r="J135" s="261" t="s">
        <v>131</v>
      </c>
      <c r="K135" s="266" t="s">
        <v>125</v>
      </c>
      <c r="L135" s="469"/>
    </row>
    <row r="136" spans="1:12" s="60" customFormat="1" ht="15.75" thickBot="1" x14ac:dyDescent="0.3">
      <c r="A136" s="434"/>
      <c r="B136" s="399"/>
      <c r="C136" s="421"/>
      <c r="D136" s="402"/>
      <c r="E136" s="418"/>
      <c r="F136" s="408"/>
      <c r="G136" s="411"/>
      <c r="H136" s="269" t="s">
        <v>12</v>
      </c>
      <c r="I136" s="284" t="s">
        <v>125</v>
      </c>
      <c r="J136" s="269"/>
      <c r="K136" s="285"/>
      <c r="L136" s="470"/>
    </row>
    <row r="137" spans="1:12" s="60" customFormat="1" ht="45" customHeight="1" x14ac:dyDescent="0.25">
      <c r="A137" s="432" t="s">
        <v>170</v>
      </c>
      <c r="B137" s="397">
        <f>C137</f>
        <v>1500</v>
      </c>
      <c r="C137" s="419">
        <v>1500</v>
      </c>
      <c r="D137" s="400">
        <v>1</v>
      </c>
      <c r="E137" s="415" t="s">
        <v>314</v>
      </c>
      <c r="F137" s="274" t="s">
        <v>5</v>
      </c>
      <c r="G137" s="255" t="s">
        <v>313</v>
      </c>
      <c r="H137" s="256" t="s">
        <v>6</v>
      </c>
      <c r="I137" s="275" t="s">
        <v>125</v>
      </c>
      <c r="J137" s="256" t="s">
        <v>133</v>
      </c>
      <c r="K137" s="276" t="s">
        <v>125</v>
      </c>
      <c r="L137" s="468" t="s">
        <v>335</v>
      </c>
    </row>
    <row r="138" spans="1:12" s="60" customFormat="1" x14ac:dyDescent="0.25">
      <c r="A138" s="433"/>
      <c r="B138" s="398"/>
      <c r="C138" s="420"/>
      <c r="D138" s="401"/>
      <c r="E138" s="417"/>
      <c r="F138" s="406" t="s">
        <v>7</v>
      </c>
      <c r="G138" s="409">
        <v>7516304</v>
      </c>
      <c r="H138" s="261" t="s">
        <v>8</v>
      </c>
      <c r="I138" s="260" t="s">
        <v>125</v>
      </c>
      <c r="J138" s="261" t="s">
        <v>132</v>
      </c>
      <c r="K138" s="277" t="s">
        <v>125</v>
      </c>
      <c r="L138" s="469"/>
    </row>
    <row r="139" spans="1:12" s="60" customFormat="1" ht="176.25" customHeight="1" x14ac:dyDescent="0.25">
      <c r="A139" s="433"/>
      <c r="B139" s="398"/>
      <c r="C139" s="420"/>
      <c r="D139" s="401"/>
      <c r="E139" s="417"/>
      <c r="F139" s="407"/>
      <c r="G139" s="410"/>
      <c r="H139" s="278" t="s">
        <v>9</v>
      </c>
      <c r="I139" s="279" t="s">
        <v>125</v>
      </c>
      <c r="J139" s="280" t="s">
        <v>10</v>
      </c>
      <c r="K139" s="309" t="s">
        <v>334</v>
      </c>
      <c r="L139" s="469"/>
    </row>
    <row r="140" spans="1:12" s="60" customFormat="1" x14ac:dyDescent="0.25">
      <c r="A140" s="433"/>
      <c r="B140" s="398"/>
      <c r="C140" s="420"/>
      <c r="D140" s="401"/>
      <c r="E140" s="417"/>
      <c r="F140" s="407"/>
      <c r="G140" s="410"/>
      <c r="H140" s="261" t="s">
        <v>11</v>
      </c>
      <c r="I140" s="260" t="s">
        <v>125</v>
      </c>
      <c r="J140" s="261" t="s">
        <v>131</v>
      </c>
      <c r="K140" s="266" t="s">
        <v>125</v>
      </c>
      <c r="L140" s="469"/>
    </row>
    <row r="141" spans="1:12" s="60" customFormat="1" ht="15.75" thickBot="1" x14ac:dyDescent="0.3">
      <c r="A141" s="434"/>
      <c r="B141" s="399"/>
      <c r="C141" s="421"/>
      <c r="D141" s="402"/>
      <c r="E141" s="418"/>
      <c r="F141" s="408"/>
      <c r="G141" s="411"/>
      <c r="H141" s="269" t="s">
        <v>12</v>
      </c>
      <c r="I141" s="284" t="s">
        <v>125</v>
      </c>
      <c r="J141" s="269"/>
      <c r="K141" s="285"/>
      <c r="L141" s="470"/>
    </row>
    <row r="142" spans="1:12" s="60" customFormat="1" ht="45" customHeight="1" x14ac:dyDescent="0.25">
      <c r="A142" s="432" t="s">
        <v>170</v>
      </c>
      <c r="B142" s="397">
        <f>C142</f>
        <v>3570</v>
      </c>
      <c r="C142" s="419">
        <v>3570</v>
      </c>
      <c r="D142" s="400">
        <v>1</v>
      </c>
      <c r="E142" s="415" t="s">
        <v>314</v>
      </c>
      <c r="F142" s="274" t="s">
        <v>5</v>
      </c>
      <c r="G142" s="255" t="s">
        <v>337</v>
      </c>
      <c r="H142" s="256" t="s">
        <v>6</v>
      </c>
      <c r="I142" s="275" t="s">
        <v>125</v>
      </c>
      <c r="J142" s="256" t="s">
        <v>133</v>
      </c>
      <c r="K142" s="276" t="s">
        <v>125</v>
      </c>
      <c r="L142" s="468" t="s">
        <v>338</v>
      </c>
    </row>
    <row r="143" spans="1:12" s="60" customFormat="1" x14ac:dyDescent="0.25">
      <c r="A143" s="433"/>
      <c r="B143" s="398"/>
      <c r="C143" s="420"/>
      <c r="D143" s="401"/>
      <c r="E143" s="417"/>
      <c r="F143" s="406" t="s">
        <v>7</v>
      </c>
      <c r="G143" s="409">
        <v>7127332</v>
      </c>
      <c r="H143" s="261" t="s">
        <v>8</v>
      </c>
      <c r="I143" s="260" t="s">
        <v>125</v>
      </c>
      <c r="J143" s="261" t="s">
        <v>132</v>
      </c>
      <c r="K143" s="277" t="s">
        <v>125</v>
      </c>
      <c r="L143" s="469"/>
    </row>
    <row r="144" spans="1:12" s="60" customFormat="1" ht="176.25" customHeight="1" x14ac:dyDescent="0.25">
      <c r="A144" s="433"/>
      <c r="B144" s="398"/>
      <c r="C144" s="420"/>
      <c r="D144" s="401"/>
      <c r="E144" s="417"/>
      <c r="F144" s="407"/>
      <c r="G144" s="410"/>
      <c r="H144" s="278" t="s">
        <v>9</v>
      </c>
      <c r="I144" s="279" t="s">
        <v>125</v>
      </c>
      <c r="J144" s="280" t="s">
        <v>10</v>
      </c>
      <c r="K144" s="309" t="s">
        <v>336</v>
      </c>
      <c r="L144" s="469"/>
    </row>
    <row r="145" spans="1:12" s="60" customFormat="1" x14ac:dyDescent="0.25">
      <c r="A145" s="433"/>
      <c r="B145" s="398"/>
      <c r="C145" s="420"/>
      <c r="D145" s="401"/>
      <c r="E145" s="417"/>
      <c r="F145" s="407"/>
      <c r="G145" s="410"/>
      <c r="H145" s="261" t="s">
        <v>11</v>
      </c>
      <c r="I145" s="260" t="s">
        <v>125</v>
      </c>
      <c r="J145" s="261" t="s">
        <v>131</v>
      </c>
      <c r="K145" s="266" t="s">
        <v>125</v>
      </c>
      <c r="L145" s="469"/>
    </row>
    <row r="146" spans="1:12" s="60" customFormat="1" ht="15.75" thickBot="1" x14ac:dyDescent="0.3">
      <c r="A146" s="434"/>
      <c r="B146" s="399"/>
      <c r="C146" s="421"/>
      <c r="D146" s="402"/>
      <c r="E146" s="418"/>
      <c r="F146" s="408"/>
      <c r="G146" s="411"/>
      <c r="H146" s="269" t="s">
        <v>12</v>
      </c>
      <c r="I146" s="284" t="s">
        <v>125</v>
      </c>
      <c r="J146" s="269"/>
      <c r="K146" s="285"/>
      <c r="L146" s="470"/>
    </row>
    <row r="147" spans="1:12" s="60" customFormat="1" ht="45" customHeight="1" x14ac:dyDescent="0.25">
      <c r="A147" s="432" t="s">
        <v>170</v>
      </c>
      <c r="B147" s="397">
        <f>C147</f>
        <v>1496</v>
      </c>
      <c r="C147" s="419">
        <v>1496</v>
      </c>
      <c r="D147" s="400">
        <v>1</v>
      </c>
      <c r="E147" s="415" t="s">
        <v>314</v>
      </c>
      <c r="F147" s="274" t="s">
        <v>5</v>
      </c>
      <c r="G147" s="255" t="s">
        <v>332</v>
      </c>
      <c r="H147" s="256" t="s">
        <v>6</v>
      </c>
      <c r="I147" s="275" t="s">
        <v>125</v>
      </c>
      <c r="J147" s="256" t="s">
        <v>133</v>
      </c>
      <c r="K147" s="276" t="s">
        <v>125</v>
      </c>
      <c r="L147" s="468" t="s">
        <v>340</v>
      </c>
    </row>
    <row r="148" spans="1:12" s="60" customFormat="1" x14ac:dyDescent="0.25">
      <c r="A148" s="433"/>
      <c r="B148" s="398"/>
      <c r="C148" s="420"/>
      <c r="D148" s="401"/>
      <c r="E148" s="417"/>
      <c r="F148" s="406" t="s">
        <v>7</v>
      </c>
      <c r="G148" s="409">
        <v>1328964</v>
      </c>
      <c r="H148" s="261" t="s">
        <v>8</v>
      </c>
      <c r="I148" s="260" t="s">
        <v>125</v>
      </c>
      <c r="J148" s="261" t="s">
        <v>132</v>
      </c>
      <c r="K148" s="277" t="s">
        <v>125</v>
      </c>
      <c r="L148" s="469"/>
    </row>
    <row r="149" spans="1:12" s="60" customFormat="1" ht="176.25" customHeight="1" x14ac:dyDescent="0.25">
      <c r="A149" s="433"/>
      <c r="B149" s="398"/>
      <c r="C149" s="420"/>
      <c r="D149" s="401"/>
      <c r="E149" s="417"/>
      <c r="F149" s="407"/>
      <c r="G149" s="410"/>
      <c r="H149" s="278" t="s">
        <v>9</v>
      </c>
      <c r="I149" s="279" t="s">
        <v>125</v>
      </c>
      <c r="J149" s="280" t="s">
        <v>10</v>
      </c>
      <c r="K149" s="309" t="s">
        <v>339</v>
      </c>
      <c r="L149" s="469"/>
    </row>
    <row r="150" spans="1:12" s="60" customFormat="1" x14ac:dyDescent="0.25">
      <c r="A150" s="433"/>
      <c r="B150" s="398"/>
      <c r="C150" s="420"/>
      <c r="D150" s="401"/>
      <c r="E150" s="417"/>
      <c r="F150" s="407"/>
      <c r="G150" s="410"/>
      <c r="H150" s="261" t="s">
        <v>11</v>
      </c>
      <c r="I150" s="260" t="s">
        <v>125</v>
      </c>
      <c r="J150" s="261" t="s">
        <v>131</v>
      </c>
      <c r="K150" s="266" t="s">
        <v>125</v>
      </c>
      <c r="L150" s="469"/>
    </row>
    <row r="151" spans="1:12" s="60" customFormat="1" ht="15.75" thickBot="1" x14ac:dyDescent="0.3">
      <c r="A151" s="434"/>
      <c r="B151" s="399"/>
      <c r="C151" s="421"/>
      <c r="D151" s="402"/>
      <c r="E151" s="418"/>
      <c r="F151" s="408"/>
      <c r="G151" s="411"/>
      <c r="H151" s="269" t="s">
        <v>12</v>
      </c>
      <c r="I151" s="284" t="s">
        <v>125</v>
      </c>
      <c r="J151" s="269"/>
      <c r="K151" s="285"/>
      <c r="L151" s="470"/>
    </row>
    <row r="152" spans="1:12" s="60" customFormat="1" ht="45" customHeight="1" x14ac:dyDescent="0.25">
      <c r="A152" s="432" t="s">
        <v>170</v>
      </c>
      <c r="B152" s="397">
        <f>C152</f>
        <v>1099.95</v>
      </c>
      <c r="C152" s="419">
        <v>1099.95</v>
      </c>
      <c r="D152" s="400">
        <v>1</v>
      </c>
      <c r="E152" s="415" t="s">
        <v>314</v>
      </c>
      <c r="F152" s="274" t="s">
        <v>5</v>
      </c>
      <c r="G152" s="255" t="s">
        <v>342</v>
      </c>
      <c r="H152" s="256" t="s">
        <v>6</v>
      </c>
      <c r="I152" s="275" t="s">
        <v>125</v>
      </c>
      <c r="J152" s="256" t="s">
        <v>133</v>
      </c>
      <c r="K152" s="276" t="s">
        <v>125</v>
      </c>
      <c r="L152" s="468" t="s">
        <v>343</v>
      </c>
    </row>
    <row r="153" spans="1:12" s="60" customFormat="1" x14ac:dyDescent="0.25">
      <c r="A153" s="433"/>
      <c r="B153" s="398"/>
      <c r="C153" s="420"/>
      <c r="D153" s="401"/>
      <c r="E153" s="417"/>
      <c r="F153" s="406" t="s">
        <v>7</v>
      </c>
      <c r="G153" s="409">
        <v>8094497</v>
      </c>
      <c r="H153" s="261" t="s">
        <v>8</v>
      </c>
      <c r="I153" s="260" t="s">
        <v>125</v>
      </c>
      <c r="J153" s="261" t="s">
        <v>132</v>
      </c>
      <c r="K153" s="277" t="s">
        <v>125</v>
      </c>
      <c r="L153" s="469"/>
    </row>
    <row r="154" spans="1:12" s="60" customFormat="1" ht="176.25" customHeight="1" x14ac:dyDescent="0.25">
      <c r="A154" s="433"/>
      <c r="B154" s="398"/>
      <c r="C154" s="420"/>
      <c r="D154" s="401"/>
      <c r="E154" s="417"/>
      <c r="F154" s="407"/>
      <c r="G154" s="410"/>
      <c r="H154" s="278" t="s">
        <v>9</v>
      </c>
      <c r="I154" s="279" t="s">
        <v>125</v>
      </c>
      <c r="J154" s="280" t="s">
        <v>10</v>
      </c>
      <c r="K154" s="309" t="s">
        <v>341</v>
      </c>
      <c r="L154" s="469"/>
    </row>
    <row r="155" spans="1:12" s="60" customFormat="1" x14ac:dyDescent="0.25">
      <c r="A155" s="433"/>
      <c r="B155" s="398"/>
      <c r="C155" s="420"/>
      <c r="D155" s="401"/>
      <c r="E155" s="417"/>
      <c r="F155" s="407"/>
      <c r="G155" s="410"/>
      <c r="H155" s="261" t="s">
        <v>11</v>
      </c>
      <c r="I155" s="260" t="s">
        <v>125</v>
      </c>
      <c r="J155" s="261" t="s">
        <v>131</v>
      </c>
      <c r="K155" s="266" t="s">
        <v>125</v>
      </c>
      <c r="L155" s="469"/>
    </row>
    <row r="156" spans="1:12" s="60" customFormat="1" ht="15.75" thickBot="1" x14ac:dyDescent="0.3">
      <c r="A156" s="434"/>
      <c r="B156" s="399"/>
      <c r="C156" s="421"/>
      <c r="D156" s="402"/>
      <c r="E156" s="418"/>
      <c r="F156" s="408"/>
      <c r="G156" s="411"/>
      <c r="H156" s="269" t="s">
        <v>12</v>
      </c>
      <c r="I156" s="284" t="s">
        <v>125</v>
      </c>
      <c r="J156" s="269"/>
      <c r="K156" s="285"/>
      <c r="L156" s="470"/>
    </row>
    <row r="157" spans="1:12" s="60" customFormat="1" ht="45" customHeight="1" x14ac:dyDescent="0.25">
      <c r="A157" s="432" t="s">
        <v>170</v>
      </c>
      <c r="B157" s="397">
        <f>C157</f>
        <v>3210</v>
      </c>
      <c r="C157" s="419">
        <v>3210</v>
      </c>
      <c r="D157" s="400">
        <v>1</v>
      </c>
      <c r="E157" s="415" t="s">
        <v>314</v>
      </c>
      <c r="F157" s="274" t="s">
        <v>5</v>
      </c>
      <c r="G157" s="255" t="s">
        <v>342</v>
      </c>
      <c r="H157" s="256" t="s">
        <v>6</v>
      </c>
      <c r="I157" s="275" t="s">
        <v>125</v>
      </c>
      <c r="J157" s="256" t="s">
        <v>133</v>
      </c>
      <c r="K157" s="276" t="s">
        <v>125</v>
      </c>
      <c r="L157" s="468" t="s">
        <v>345</v>
      </c>
    </row>
    <row r="158" spans="1:12" s="60" customFormat="1" x14ac:dyDescent="0.25">
      <c r="A158" s="433"/>
      <c r="B158" s="398"/>
      <c r="C158" s="420"/>
      <c r="D158" s="401"/>
      <c r="E158" s="417"/>
      <c r="F158" s="406" t="s">
        <v>7</v>
      </c>
      <c r="G158" s="409">
        <v>8094497</v>
      </c>
      <c r="H158" s="261" t="s">
        <v>8</v>
      </c>
      <c r="I158" s="260" t="s">
        <v>125</v>
      </c>
      <c r="J158" s="261" t="s">
        <v>132</v>
      </c>
      <c r="K158" s="277" t="s">
        <v>125</v>
      </c>
      <c r="L158" s="469"/>
    </row>
    <row r="159" spans="1:12" s="60" customFormat="1" ht="248.25" customHeight="1" x14ac:dyDescent="0.25">
      <c r="A159" s="433"/>
      <c r="B159" s="398"/>
      <c r="C159" s="420"/>
      <c r="D159" s="401"/>
      <c r="E159" s="417"/>
      <c r="F159" s="407"/>
      <c r="G159" s="410"/>
      <c r="H159" s="278" t="s">
        <v>9</v>
      </c>
      <c r="I159" s="279" t="s">
        <v>125</v>
      </c>
      <c r="J159" s="280" t="s">
        <v>10</v>
      </c>
      <c r="K159" s="309" t="s">
        <v>344</v>
      </c>
      <c r="L159" s="469"/>
    </row>
    <row r="160" spans="1:12" s="60" customFormat="1" x14ac:dyDescent="0.25">
      <c r="A160" s="433"/>
      <c r="B160" s="398"/>
      <c r="C160" s="420"/>
      <c r="D160" s="401"/>
      <c r="E160" s="417"/>
      <c r="F160" s="407"/>
      <c r="G160" s="410"/>
      <c r="H160" s="261" t="s">
        <v>11</v>
      </c>
      <c r="I160" s="260" t="s">
        <v>125</v>
      </c>
      <c r="J160" s="261" t="s">
        <v>131</v>
      </c>
      <c r="K160" s="266" t="s">
        <v>125</v>
      </c>
      <c r="L160" s="469"/>
    </row>
    <row r="161" spans="1:12" s="60" customFormat="1" ht="15.75" thickBot="1" x14ac:dyDescent="0.3">
      <c r="A161" s="434"/>
      <c r="B161" s="399"/>
      <c r="C161" s="421"/>
      <c r="D161" s="402"/>
      <c r="E161" s="418"/>
      <c r="F161" s="408"/>
      <c r="G161" s="411"/>
      <c r="H161" s="269" t="s">
        <v>12</v>
      </c>
      <c r="I161" s="284" t="s">
        <v>125</v>
      </c>
      <c r="J161" s="269"/>
      <c r="K161" s="285"/>
      <c r="L161" s="470"/>
    </row>
    <row r="162" spans="1:12" s="60" customFormat="1" ht="45" customHeight="1" x14ac:dyDescent="0.25">
      <c r="A162" s="432" t="s">
        <v>170</v>
      </c>
      <c r="B162" s="397">
        <f>C162</f>
        <v>5446</v>
      </c>
      <c r="C162" s="419">
        <v>5446</v>
      </c>
      <c r="D162" s="400">
        <v>1</v>
      </c>
      <c r="E162" s="415" t="s">
        <v>314</v>
      </c>
      <c r="F162" s="274" t="s">
        <v>5</v>
      </c>
      <c r="G162" s="255" t="s">
        <v>347</v>
      </c>
      <c r="H162" s="256" t="s">
        <v>6</v>
      </c>
      <c r="I162" s="275" t="s">
        <v>125</v>
      </c>
      <c r="J162" s="256" t="s">
        <v>133</v>
      </c>
      <c r="K162" s="276" t="s">
        <v>125</v>
      </c>
      <c r="L162" s="468" t="s">
        <v>348</v>
      </c>
    </row>
    <row r="163" spans="1:12" s="60" customFormat="1" x14ac:dyDescent="0.25">
      <c r="A163" s="433"/>
      <c r="B163" s="398"/>
      <c r="C163" s="420"/>
      <c r="D163" s="401"/>
      <c r="E163" s="417"/>
      <c r="F163" s="406" t="s">
        <v>7</v>
      </c>
      <c r="G163" s="409">
        <v>4854306</v>
      </c>
      <c r="H163" s="261" t="s">
        <v>8</v>
      </c>
      <c r="I163" s="260" t="s">
        <v>125</v>
      </c>
      <c r="J163" s="261" t="s">
        <v>132</v>
      </c>
      <c r="K163" s="277" t="s">
        <v>125</v>
      </c>
      <c r="L163" s="469"/>
    </row>
    <row r="164" spans="1:12" s="60" customFormat="1" ht="176.25" customHeight="1" x14ac:dyDescent="0.25">
      <c r="A164" s="433"/>
      <c r="B164" s="398"/>
      <c r="C164" s="420"/>
      <c r="D164" s="401"/>
      <c r="E164" s="417"/>
      <c r="F164" s="407"/>
      <c r="G164" s="410"/>
      <c r="H164" s="278" t="s">
        <v>9</v>
      </c>
      <c r="I164" s="279" t="s">
        <v>125</v>
      </c>
      <c r="J164" s="280" t="s">
        <v>10</v>
      </c>
      <c r="K164" s="309" t="s">
        <v>346</v>
      </c>
      <c r="L164" s="469"/>
    </row>
    <row r="165" spans="1:12" s="60" customFormat="1" x14ac:dyDescent="0.25">
      <c r="A165" s="433"/>
      <c r="B165" s="398"/>
      <c r="C165" s="420"/>
      <c r="D165" s="401"/>
      <c r="E165" s="417"/>
      <c r="F165" s="407"/>
      <c r="G165" s="410"/>
      <c r="H165" s="261" t="s">
        <v>11</v>
      </c>
      <c r="I165" s="260" t="s">
        <v>125</v>
      </c>
      <c r="J165" s="261" t="s">
        <v>131</v>
      </c>
      <c r="K165" s="266" t="s">
        <v>125</v>
      </c>
      <c r="L165" s="469"/>
    </row>
    <row r="166" spans="1:12" s="60" customFormat="1" ht="15.75" thickBot="1" x14ac:dyDescent="0.3">
      <c r="A166" s="434"/>
      <c r="B166" s="399"/>
      <c r="C166" s="421"/>
      <c r="D166" s="402"/>
      <c r="E166" s="418"/>
      <c r="F166" s="408"/>
      <c r="G166" s="411"/>
      <c r="H166" s="269" t="s">
        <v>12</v>
      </c>
      <c r="I166" s="284" t="s">
        <v>125</v>
      </c>
      <c r="J166" s="269"/>
      <c r="K166" s="285"/>
      <c r="L166" s="470"/>
    </row>
    <row r="167" spans="1:12" s="60" customFormat="1" ht="45" customHeight="1" x14ac:dyDescent="0.25">
      <c r="A167" s="432" t="s">
        <v>170</v>
      </c>
      <c r="B167" s="397">
        <f>C167</f>
        <v>8000</v>
      </c>
      <c r="C167" s="419">
        <v>8000</v>
      </c>
      <c r="D167" s="400">
        <v>1</v>
      </c>
      <c r="E167" s="415" t="s">
        <v>314</v>
      </c>
      <c r="F167" s="274" t="s">
        <v>5</v>
      </c>
      <c r="G167" s="255" t="s">
        <v>350</v>
      </c>
      <c r="H167" s="256" t="s">
        <v>6</v>
      </c>
      <c r="I167" s="275" t="s">
        <v>125</v>
      </c>
      <c r="J167" s="256" t="s">
        <v>133</v>
      </c>
      <c r="K167" s="276" t="s">
        <v>125</v>
      </c>
      <c r="L167" s="468" t="s">
        <v>351</v>
      </c>
    </row>
    <row r="168" spans="1:12" s="60" customFormat="1" x14ac:dyDescent="0.25">
      <c r="A168" s="433"/>
      <c r="B168" s="398"/>
      <c r="C168" s="420"/>
      <c r="D168" s="401"/>
      <c r="E168" s="417"/>
      <c r="F168" s="406" t="s">
        <v>7</v>
      </c>
      <c r="G168" s="409">
        <v>1368036</v>
      </c>
      <c r="H168" s="261" t="s">
        <v>8</v>
      </c>
      <c r="I168" s="260" t="s">
        <v>125</v>
      </c>
      <c r="J168" s="261" t="s">
        <v>132</v>
      </c>
      <c r="K168" s="277" t="s">
        <v>125</v>
      </c>
      <c r="L168" s="469"/>
    </row>
    <row r="169" spans="1:12" s="60" customFormat="1" ht="176.25" customHeight="1" x14ac:dyDescent="0.25">
      <c r="A169" s="433"/>
      <c r="B169" s="398"/>
      <c r="C169" s="420"/>
      <c r="D169" s="401"/>
      <c r="E169" s="417"/>
      <c r="F169" s="407"/>
      <c r="G169" s="410"/>
      <c r="H169" s="278" t="s">
        <v>9</v>
      </c>
      <c r="I169" s="279" t="s">
        <v>125</v>
      </c>
      <c r="J169" s="280" t="s">
        <v>10</v>
      </c>
      <c r="K169" s="309" t="s">
        <v>349</v>
      </c>
      <c r="L169" s="469"/>
    </row>
    <row r="170" spans="1:12" s="60" customFormat="1" x14ac:dyDescent="0.25">
      <c r="A170" s="433"/>
      <c r="B170" s="398"/>
      <c r="C170" s="420"/>
      <c r="D170" s="401"/>
      <c r="E170" s="417"/>
      <c r="F170" s="407"/>
      <c r="G170" s="410"/>
      <c r="H170" s="261" t="s">
        <v>11</v>
      </c>
      <c r="I170" s="260" t="s">
        <v>125</v>
      </c>
      <c r="J170" s="261" t="s">
        <v>131</v>
      </c>
      <c r="K170" s="266" t="s">
        <v>125</v>
      </c>
      <c r="L170" s="469"/>
    </row>
    <row r="171" spans="1:12" s="60" customFormat="1" ht="15.75" thickBot="1" x14ac:dyDescent="0.3">
      <c r="A171" s="434"/>
      <c r="B171" s="399"/>
      <c r="C171" s="421"/>
      <c r="D171" s="402"/>
      <c r="E171" s="418"/>
      <c r="F171" s="408"/>
      <c r="G171" s="411"/>
      <c r="H171" s="269" t="s">
        <v>12</v>
      </c>
      <c r="I171" s="284" t="s">
        <v>125</v>
      </c>
      <c r="J171" s="269"/>
      <c r="K171" s="285"/>
      <c r="L171" s="470"/>
    </row>
    <row r="172" spans="1:12" s="60" customFormat="1" ht="45" customHeight="1" x14ac:dyDescent="0.25">
      <c r="A172" s="432" t="s">
        <v>170</v>
      </c>
      <c r="B172" s="397">
        <f>C172</f>
        <v>1100</v>
      </c>
      <c r="C172" s="419">
        <v>1100</v>
      </c>
      <c r="D172" s="400">
        <v>1</v>
      </c>
      <c r="E172" s="415" t="s">
        <v>314</v>
      </c>
      <c r="F172" s="274" t="s">
        <v>5</v>
      </c>
      <c r="G172" s="255" t="s">
        <v>353</v>
      </c>
      <c r="H172" s="256" t="s">
        <v>6</v>
      </c>
      <c r="I172" s="275" t="s">
        <v>125</v>
      </c>
      <c r="J172" s="256" t="s">
        <v>133</v>
      </c>
      <c r="K172" s="276" t="s">
        <v>125</v>
      </c>
      <c r="L172" s="468" t="s">
        <v>354</v>
      </c>
    </row>
    <row r="173" spans="1:12" s="60" customFormat="1" x14ac:dyDescent="0.25">
      <c r="A173" s="433"/>
      <c r="B173" s="398"/>
      <c r="C173" s="420"/>
      <c r="D173" s="401"/>
      <c r="E173" s="417"/>
      <c r="F173" s="406" t="s">
        <v>7</v>
      </c>
      <c r="G173" s="409">
        <v>9553002</v>
      </c>
      <c r="H173" s="261" t="s">
        <v>8</v>
      </c>
      <c r="I173" s="260" t="s">
        <v>125</v>
      </c>
      <c r="J173" s="261" t="s">
        <v>132</v>
      </c>
      <c r="K173" s="277" t="s">
        <v>125</v>
      </c>
      <c r="L173" s="469"/>
    </row>
    <row r="174" spans="1:12" s="60" customFormat="1" ht="176.25" customHeight="1" x14ac:dyDescent="0.25">
      <c r="A174" s="433"/>
      <c r="B174" s="398"/>
      <c r="C174" s="420"/>
      <c r="D174" s="401"/>
      <c r="E174" s="417"/>
      <c r="F174" s="407"/>
      <c r="G174" s="410"/>
      <c r="H174" s="278" t="s">
        <v>9</v>
      </c>
      <c r="I174" s="279" t="s">
        <v>125</v>
      </c>
      <c r="J174" s="280" t="s">
        <v>10</v>
      </c>
      <c r="K174" s="309" t="s">
        <v>352</v>
      </c>
      <c r="L174" s="469"/>
    </row>
    <row r="175" spans="1:12" s="60" customFormat="1" x14ac:dyDescent="0.25">
      <c r="A175" s="433"/>
      <c r="B175" s="398"/>
      <c r="C175" s="420"/>
      <c r="D175" s="401"/>
      <c r="E175" s="417"/>
      <c r="F175" s="407"/>
      <c r="G175" s="410"/>
      <c r="H175" s="261" t="s">
        <v>11</v>
      </c>
      <c r="I175" s="260" t="s">
        <v>125</v>
      </c>
      <c r="J175" s="261" t="s">
        <v>131</v>
      </c>
      <c r="K175" s="266" t="s">
        <v>125</v>
      </c>
      <c r="L175" s="469"/>
    </row>
    <row r="176" spans="1:12" s="60" customFormat="1" ht="15.75" thickBot="1" x14ac:dyDescent="0.3">
      <c r="A176" s="434"/>
      <c r="B176" s="399"/>
      <c r="C176" s="421"/>
      <c r="D176" s="402"/>
      <c r="E176" s="418"/>
      <c r="F176" s="408"/>
      <c r="G176" s="411"/>
      <c r="H176" s="269" t="s">
        <v>12</v>
      </c>
      <c r="I176" s="284" t="s">
        <v>125</v>
      </c>
      <c r="J176" s="269"/>
      <c r="K176" s="285"/>
      <c r="L176" s="470"/>
    </row>
    <row r="177" spans="1:12" s="60" customFormat="1" ht="45" customHeight="1" x14ac:dyDescent="0.25">
      <c r="A177" s="432" t="s">
        <v>170</v>
      </c>
      <c r="B177" s="397">
        <f>C177</f>
        <v>599</v>
      </c>
      <c r="C177" s="419">
        <v>599</v>
      </c>
      <c r="D177" s="400">
        <v>1</v>
      </c>
      <c r="E177" s="415" t="s">
        <v>169</v>
      </c>
      <c r="F177" s="274" t="s">
        <v>5</v>
      </c>
      <c r="G177" s="255" t="s">
        <v>172</v>
      </c>
      <c r="H177" s="256" t="s">
        <v>6</v>
      </c>
      <c r="I177" s="275" t="s">
        <v>125</v>
      </c>
      <c r="J177" s="256" t="s">
        <v>133</v>
      </c>
      <c r="K177" s="276" t="s">
        <v>125</v>
      </c>
      <c r="L177" s="468" t="s">
        <v>356</v>
      </c>
    </row>
    <row r="178" spans="1:12" s="60" customFormat="1" x14ac:dyDescent="0.25">
      <c r="A178" s="433"/>
      <c r="B178" s="398"/>
      <c r="C178" s="420"/>
      <c r="D178" s="401"/>
      <c r="E178" s="417"/>
      <c r="F178" s="406" t="s">
        <v>7</v>
      </c>
      <c r="G178" s="409">
        <v>9929290</v>
      </c>
      <c r="H178" s="261" t="s">
        <v>8</v>
      </c>
      <c r="I178" s="260" t="s">
        <v>125</v>
      </c>
      <c r="J178" s="261" t="s">
        <v>132</v>
      </c>
      <c r="K178" s="277" t="s">
        <v>125</v>
      </c>
      <c r="L178" s="469"/>
    </row>
    <row r="179" spans="1:12" s="60" customFormat="1" ht="261.75" customHeight="1" x14ac:dyDescent="0.25">
      <c r="A179" s="433"/>
      <c r="B179" s="398"/>
      <c r="C179" s="420"/>
      <c r="D179" s="401"/>
      <c r="E179" s="417"/>
      <c r="F179" s="407"/>
      <c r="G179" s="410"/>
      <c r="H179" s="278" t="s">
        <v>9</v>
      </c>
      <c r="I179" s="279" t="s">
        <v>125</v>
      </c>
      <c r="J179" s="280" t="s">
        <v>10</v>
      </c>
      <c r="K179" s="309" t="s">
        <v>355</v>
      </c>
      <c r="L179" s="469"/>
    </row>
    <row r="180" spans="1:12" s="60" customFormat="1" x14ac:dyDescent="0.25">
      <c r="A180" s="433"/>
      <c r="B180" s="398"/>
      <c r="C180" s="420"/>
      <c r="D180" s="401"/>
      <c r="E180" s="417"/>
      <c r="F180" s="407"/>
      <c r="G180" s="410"/>
      <c r="H180" s="261" t="s">
        <v>11</v>
      </c>
      <c r="I180" s="260" t="s">
        <v>125</v>
      </c>
      <c r="J180" s="261" t="s">
        <v>131</v>
      </c>
      <c r="K180" s="266" t="s">
        <v>125</v>
      </c>
      <c r="L180" s="469"/>
    </row>
    <row r="181" spans="1:12" s="60" customFormat="1" ht="15.75" thickBot="1" x14ac:dyDescent="0.3">
      <c r="A181" s="434"/>
      <c r="B181" s="399"/>
      <c r="C181" s="421"/>
      <c r="D181" s="402"/>
      <c r="E181" s="416"/>
      <c r="F181" s="408"/>
      <c r="G181" s="411"/>
      <c r="H181" s="269" t="s">
        <v>12</v>
      </c>
      <c r="I181" s="284" t="s">
        <v>125</v>
      </c>
      <c r="J181" s="269"/>
      <c r="K181" s="285"/>
      <c r="L181" s="470"/>
    </row>
    <row r="182" spans="1:12" s="60" customFormat="1" ht="45" customHeight="1" x14ac:dyDescent="0.25">
      <c r="A182" s="432" t="s">
        <v>170</v>
      </c>
      <c r="B182" s="397">
        <f>C182</f>
        <v>450</v>
      </c>
      <c r="C182" s="419">
        <v>450</v>
      </c>
      <c r="D182" s="400">
        <v>1</v>
      </c>
      <c r="E182" s="415" t="s">
        <v>169</v>
      </c>
      <c r="F182" s="274" t="s">
        <v>5</v>
      </c>
      <c r="G182" s="255" t="s">
        <v>258</v>
      </c>
      <c r="H182" s="256" t="s">
        <v>6</v>
      </c>
      <c r="I182" s="275" t="s">
        <v>125</v>
      </c>
      <c r="J182" s="256" t="s">
        <v>133</v>
      </c>
      <c r="K182" s="276" t="s">
        <v>125</v>
      </c>
      <c r="L182" s="468" t="s">
        <v>358</v>
      </c>
    </row>
    <row r="183" spans="1:12" s="60" customFormat="1" x14ac:dyDescent="0.25">
      <c r="A183" s="433"/>
      <c r="B183" s="398"/>
      <c r="C183" s="420"/>
      <c r="D183" s="401"/>
      <c r="E183" s="417"/>
      <c r="F183" s="406" t="s">
        <v>7</v>
      </c>
      <c r="G183" s="409">
        <v>5498104</v>
      </c>
      <c r="H183" s="261" t="s">
        <v>8</v>
      </c>
      <c r="I183" s="260" t="s">
        <v>125</v>
      </c>
      <c r="J183" s="261" t="s">
        <v>132</v>
      </c>
      <c r="K183" s="277" t="s">
        <v>125</v>
      </c>
      <c r="L183" s="469"/>
    </row>
    <row r="184" spans="1:12" s="60" customFormat="1" ht="226.5" customHeight="1" x14ac:dyDescent="0.25">
      <c r="A184" s="433"/>
      <c r="B184" s="398"/>
      <c r="C184" s="420"/>
      <c r="D184" s="401"/>
      <c r="E184" s="417"/>
      <c r="F184" s="407"/>
      <c r="G184" s="410"/>
      <c r="H184" s="278" t="s">
        <v>9</v>
      </c>
      <c r="I184" s="279" t="s">
        <v>125</v>
      </c>
      <c r="J184" s="280" t="s">
        <v>10</v>
      </c>
      <c r="K184" s="309" t="s">
        <v>357</v>
      </c>
      <c r="L184" s="469"/>
    </row>
    <row r="185" spans="1:12" s="60" customFormat="1" x14ac:dyDescent="0.25">
      <c r="A185" s="433"/>
      <c r="B185" s="398"/>
      <c r="C185" s="420"/>
      <c r="D185" s="401"/>
      <c r="E185" s="417"/>
      <c r="F185" s="407"/>
      <c r="G185" s="410"/>
      <c r="H185" s="261" t="s">
        <v>11</v>
      </c>
      <c r="I185" s="260" t="s">
        <v>125</v>
      </c>
      <c r="J185" s="261" t="s">
        <v>131</v>
      </c>
      <c r="K185" s="266" t="s">
        <v>125</v>
      </c>
      <c r="L185" s="469"/>
    </row>
    <row r="186" spans="1:12" s="60" customFormat="1" ht="15.75" thickBot="1" x14ac:dyDescent="0.3">
      <c r="A186" s="434"/>
      <c r="B186" s="399"/>
      <c r="C186" s="421"/>
      <c r="D186" s="402"/>
      <c r="E186" s="416"/>
      <c r="F186" s="408"/>
      <c r="G186" s="411"/>
      <c r="H186" s="269" t="s">
        <v>12</v>
      </c>
      <c r="I186" s="284" t="s">
        <v>125</v>
      </c>
      <c r="J186" s="269"/>
      <c r="K186" s="285"/>
      <c r="L186" s="470"/>
    </row>
    <row r="187" spans="1:12" s="60" customFormat="1" ht="45" customHeight="1" x14ac:dyDescent="0.25">
      <c r="A187" s="432" t="s">
        <v>171</v>
      </c>
      <c r="B187" s="397">
        <f t="shared" ref="B187" si="0">C187</f>
        <v>250.7</v>
      </c>
      <c r="C187" s="419">
        <v>250.7</v>
      </c>
      <c r="D187" s="400">
        <v>1</v>
      </c>
      <c r="E187" s="415" t="s">
        <v>206</v>
      </c>
      <c r="F187" s="274" t="s">
        <v>5</v>
      </c>
      <c r="G187" s="255" t="s">
        <v>207</v>
      </c>
      <c r="H187" s="256" t="s">
        <v>6</v>
      </c>
      <c r="I187" s="275" t="s">
        <v>125</v>
      </c>
      <c r="J187" s="256" t="s">
        <v>133</v>
      </c>
      <c r="K187" s="276" t="s">
        <v>125</v>
      </c>
      <c r="L187" s="453" t="s">
        <v>364</v>
      </c>
    </row>
    <row r="188" spans="1:12" s="60" customFormat="1" x14ac:dyDescent="0.25">
      <c r="A188" s="433"/>
      <c r="B188" s="398"/>
      <c r="C188" s="420"/>
      <c r="D188" s="401"/>
      <c r="E188" s="417"/>
      <c r="F188" s="406" t="s">
        <v>7</v>
      </c>
      <c r="G188" s="409">
        <v>326445</v>
      </c>
      <c r="H188" s="261" t="s">
        <v>8</v>
      </c>
      <c r="I188" s="260" t="s">
        <v>125</v>
      </c>
      <c r="J188" s="261" t="s">
        <v>132</v>
      </c>
      <c r="K188" s="277" t="s">
        <v>125</v>
      </c>
      <c r="L188" s="454"/>
    </row>
    <row r="189" spans="1:12" s="60" customFormat="1" ht="192.75" customHeight="1" x14ac:dyDescent="0.25">
      <c r="A189" s="433"/>
      <c r="B189" s="398"/>
      <c r="C189" s="420"/>
      <c r="D189" s="401"/>
      <c r="E189" s="417"/>
      <c r="F189" s="407"/>
      <c r="G189" s="410"/>
      <c r="H189" s="278" t="s">
        <v>9</v>
      </c>
      <c r="I189" s="279" t="s">
        <v>125</v>
      </c>
      <c r="J189" s="280" t="s">
        <v>10</v>
      </c>
      <c r="K189" s="309" t="s">
        <v>363</v>
      </c>
      <c r="L189" s="454"/>
    </row>
    <row r="190" spans="1:12" s="60" customFormat="1" ht="23.25" customHeight="1" x14ac:dyDescent="0.25">
      <c r="A190" s="433"/>
      <c r="B190" s="398"/>
      <c r="C190" s="420"/>
      <c r="D190" s="401"/>
      <c r="E190" s="417"/>
      <c r="F190" s="407"/>
      <c r="G190" s="410"/>
      <c r="H190" s="261" t="s">
        <v>11</v>
      </c>
      <c r="I190" s="260" t="s">
        <v>125</v>
      </c>
      <c r="J190" s="261" t="s">
        <v>131</v>
      </c>
      <c r="K190" s="266" t="s">
        <v>125</v>
      </c>
      <c r="L190" s="454"/>
    </row>
    <row r="191" spans="1:12" s="60" customFormat="1" ht="22.5" customHeight="1" thickBot="1" x14ac:dyDescent="0.3">
      <c r="A191" s="434"/>
      <c r="B191" s="399"/>
      <c r="C191" s="421"/>
      <c r="D191" s="402"/>
      <c r="E191" s="418"/>
      <c r="F191" s="408"/>
      <c r="G191" s="411"/>
      <c r="H191" s="269" t="s">
        <v>12</v>
      </c>
      <c r="I191" s="284" t="s">
        <v>125</v>
      </c>
      <c r="J191" s="269"/>
      <c r="K191" s="285"/>
      <c r="L191" s="455"/>
    </row>
    <row r="192" spans="1:12" ht="62.25" customHeight="1" x14ac:dyDescent="0.25">
      <c r="A192" s="394" t="s">
        <v>171</v>
      </c>
      <c r="B192" s="397">
        <f>C192</f>
        <v>2425.79</v>
      </c>
      <c r="C192" s="419">
        <v>2425.79</v>
      </c>
      <c r="D192" s="400">
        <v>1</v>
      </c>
      <c r="E192" s="415" t="s">
        <v>210</v>
      </c>
      <c r="F192" s="274" t="s">
        <v>5</v>
      </c>
      <c r="G192" s="255" t="s">
        <v>211</v>
      </c>
      <c r="H192" s="256" t="s">
        <v>6</v>
      </c>
      <c r="I192" s="275" t="s">
        <v>125</v>
      </c>
      <c r="J192" s="256" t="s">
        <v>133</v>
      </c>
      <c r="K192" s="276" t="s">
        <v>125</v>
      </c>
      <c r="L192" s="453" t="s">
        <v>370</v>
      </c>
    </row>
    <row r="193" spans="1:12" ht="36.75" customHeight="1" x14ac:dyDescent="0.25">
      <c r="A193" s="395"/>
      <c r="B193" s="398"/>
      <c r="C193" s="420"/>
      <c r="D193" s="401"/>
      <c r="E193" s="417"/>
      <c r="F193" s="406" t="s">
        <v>7</v>
      </c>
      <c r="G193" s="409">
        <v>3306518</v>
      </c>
      <c r="H193" s="261" t="s">
        <v>8</v>
      </c>
      <c r="I193" s="260" t="s">
        <v>125</v>
      </c>
      <c r="J193" s="261" t="s">
        <v>132</v>
      </c>
      <c r="K193" s="277" t="s">
        <v>125</v>
      </c>
      <c r="L193" s="454"/>
    </row>
    <row r="194" spans="1:12" ht="120.75" customHeight="1" x14ac:dyDescent="0.25">
      <c r="A194" s="395"/>
      <c r="B194" s="398"/>
      <c r="C194" s="420"/>
      <c r="D194" s="401"/>
      <c r="E194" s="417"/>
      <c r="F194" s="407"/>
      <c r="G194" s="410"/>
      <c r="H194" s="278" t="s">
        <v>9</v>
      </c>
      <c r="I194" s="279" t="s">
        <v>125</v>
      </c>
      <c r="J194" s="280" t="s">
        <v>10</v>
      </c>
      <c r="K194" s="309" t="s">
        <v>369</v>
      </c>
      <c r="L194" s="454"/>
    </row>
    <row r="195" spans="1:12" x14ac:dyDescent="0.25">
      <c r="A195" s="395"/>
      <c r="B195" s="398"/>
      <c r="C195" s="420"/>
      <c r="D195" s="401"/>
      <c r="E195" s="417"/>
      <c r="F195" s="407"/>
      <c r="G195" s="410"/>
      <c r="H195" s="261" t="s">
        <v>11</v>
      </c>
      <c r="I195" s="260" t="s">
        <v>125</v>
      </c>
      <c r="J195" s="261" t="s">
        <v>131</v>
      </c>
      <c r="K195" s="266" t="s">
        <v>125</v>
      </c>
      <c r="L195" s="454"/>
    </row>
    <row r="196" spans="1:12" ht="15.75" thickBot="1" x14ac:dyDescent="0.3">
      <c r="A196" s="396"/>
      <c r="B196" s="399"/>
      <c r="C196" s="421"/>
      <c r="D196" s="402"/>
      <c r="E196" s="418"/>
      <c r="F196" s="408"/>
      <c r="G196" s="411"/>
      <c r="H196" s="269" t="s">
        <v>12</v>
      </c>
      <c r="I196" s="284" t="s">
        <v>125</v>
      </c>
      <c r="J196" s="269"/>
      <c r="K196" s="285"/>
      <c r="L196" s="455"/>
    </row>
    <row r="197" spans="1:12" ht="30" customHeight="1" x14ac:dyDescent="0.25">
      <c r="A197" s="394" t="s">
        <v>171</v>
      </c>
      <c r="B197" s="397">
        <f>C197</f>
        <v>6712.69</v>
      </c>
      <c r="C197" s="423">
        <v>6712.69</v>
      </c>
      <c r="D197" s="400">
        <v>1</v>
      </c>
      <c r="E197" s="415" t="s">
        <v>260</v>
      </c>
      <c r="F197" s="274" t="s">
        <v>5</v>
      </c>
      <c r="G197" s="255" t="s">
        <v>259</v>
      </c>
      <c r="H197" s="256" t="s">
        <v>6</v>
      </c>
      <c r="I197" s="275" t="s">
        <v>125</v>
      </c>
      <c r="J197" s="256" t="s">
        <v>133</v>
      </c>
      <c r="K197" s="276" t="s">
        <v>125</v>
      </c>
      <c r="L197" s="453" t="s">
        <v>360</v>
      </c>
    </row>
    <row r="198" spans="1:12" ht="36.75" customHeight="1" x14ac:dyDescent="0.25">
      <c r="A198" s="395"/>
      <c r="B198" s="398"/>
      <c r="C198" s="424"/>
      <c r="D198" s="401"/>
      <c r="E198" s="417"/>
      <c r="F198" s="406" t="s">
        <v>7</v>
      </c>
      <c r="G198" s="409">
        <v>326445</v>
      </c>
      <c r="H198" s="261" t="s">
        <v>8</v>
      </c>
      <c r="I198" s="260" t="s">
        <v>125</v>
      </c>
      <c r="J198" s="261" t="s">
        <v>132</v>
      </c>
      <c r="K198" s="277" t="s">
        <v>125</v>
      </c>
      <c r="L198" s="454"/>
    </row>
    <row r="199" spans="1:12" ht="126" customHeight="1" x14ac:dyDescent="0.25">
      <c r="A199" s="395"/>
      <c r="B199" s="398"/>
      <c r="C199" s="424"/>
      <c r="D199" s="401"/>
      <c r="E199" s="417"/>
      <c r="F199" s="407"/>
      <c r="G199" s="410"/>
      <c r="H199" s="278" t="s">
        <v>9</v>
      </c>
      <c r="I199" s="279" t="s">
        <v>125</v>
      </c>
      <c r="J199" s="280" t="s">
        <v>10</v>
      </c>
      <c r="K199" s="309" t="s">
        <v>359</v>
      </c>
      <c r="L199" s="454"/>
    </row>
    <row r="200" spans="1:12" x14ac:dyDescent="0.25">
      <c r="A200" s="395"/>
      <c r="B200" s="398"/>
      <c r="C200" s="424"/>
      <c r="D200" s="401"/>
      <c r="E200" s="417"/>
      <c r="F200" s="407"/>
      <c r="G200" s="410"/>
      <c r="H200" s="261" t="s">
        <v>11</v>
      </c>
      <c r="I200" s="260" t="s">
        <v>125</v>
      </c>
      <c r="J200" s="261" t="s">
        <v>131</v>
      </c>
      <c r="K200" s="266" t="s">
        <v>125</v>
      </c>
      <c r="L200" s="454"/>
    </row>
    <row r="201" spans="1:12" ht="15.75" thickBot="1" x14ac:dyDescent="0.3">
      <c r="A201" s="396"/>
      <c r="B201" s="399"/>
      <c r="C201" s="425"/>
      <c r="D201" s="402"/>
      <c r="E201" s="418"/>
      <c r="F201" s="408"/>
      <c r="G201" s="411"/>
      <c r="H201" s="269" t="s">
        <v>12</v>
      </c>
      <c r="I201" s="284" t="s">
        <v>125</v>
      </c>
      <c r="J201" s="269"/>
      <c r="K201" s="285"/>
      <c r="L201" s="455"/>
    </row>
    <row r="202" spans="1:12" ht="30" customHeight="1" x14ac:dyDescent="0.25">
      <c r="A202" s="394" t="s">
        <v>171</v>
      </c>
      <c r="B202" s="397">
        <f>+C202+C204</f>
        <v>2239.0300000000002</v>
      </c>
      <c r="C202" s="423">
        <v>2239.0300000000002</v>
      </c>
      <c r="D202" s="400">
        <v>1</v>
      </c>
      <c r="E202" s="415" t="s">
        <v>260</v>
      </c>
      <c r="F202" s="274" t="s">
        <v>5</v>
      </c>
      <c r="G202" s="255" t="s">
        <v>259</v>
      </c>
      <c r="H202" s="256" t="s">
        <v>6</v>
      </c>
      <c r="I202" s="275" t="s">
        <v>125</v>
      </c>
      <c r="J202" s="256" t="s">
        <v>133</v>
      </c>
      <c r="K202" s="276" t="s">
        <v>125</v>
      </c>
      <c r="L202" s="403" t="s">
        <v>362</v>
      </c>
    </row>
    <row r="203" spans="1:12" ht="36.75" customHeight="1" x14ac:dyDescent="0.25">
      <c r="A203" s="395"/>
      <c r="B203" s="398"/>
      <c r="C203" s="424"/>
      <c r="D203" s="401"/>
      <c r="E203" s="417"/>
      <c r="F203" s="406" t="s">
        <v>7</v>
      </c>
      <c r="G203" s="409">
        <v>326445</v>
      </c>
      <c r="H203" s="261" t="s">
        <v>8</v>
      </c>
      <c r="I203" s="260" t="s">
        <v>125</v>
      </c>
      <c r="J203" s="261" t="s">
        <v>132</v>
      </c>
      <c r="K203" s="277" t="s">
        <v>125</v>
      </c>
      <c r="L203" s="404"/>
    </row>
    <row r="204" spans="1:12" ht="135.75" customHeight="1" x14ac:dyDescent="0.25">
      <c r="A204" s="395"/>
      <c r="B204" s="398"/>
      <c r="C204" s="424"/>
      <c r="D204" s="401"/>
      <c r="E204" s="417"/>
      <c r="F204" s="407"/>
      <c r="G204" s="410"/>
      <c r="H204" s="278" t="s">
        <v>9</v>
      </c>
      <c r="I204" s="279" t="s">
        <v>125</v>
      </c>
      <c r="J204" s="280" t="s">
        <v>10</v>
      </c>
      <c r="K204" s="309" t="s">
        <v>361</v>
      </c>
      <c r="L204" s="404"/>
    </row>
    <row r="205" spans="1:12" x14ac:dyDescent="0.25">
      <c r="A205" s="395"/>
      <c r="B205" s="398"/>
      <c r="C205" s="424"/>
      <c r="D205" s="401"/>
      <c r="E205" s="417"/>
      <c r="F205" s="407"/>
      <c r="G205" s="410"/>
      <c r="H205" s="261" t="s">
        <v>11</v>
      </c>
      <c r="I205" s="260" t="s">
        <v>125</v>
      </c>
      <c r="J205" s="261" t="s">
        <v>131</v>
      </c>
      <c r="K205" s="266" t="s">
        <v>125</v>
      </c>
      <c r="L205" s="404"/>
    </row>
    <row r="206" spans="1:12" ht="15.75" thickBot="1" x14ac:dyDescent="0.3">
      <c r="A206" s="395"/>
      <c r="B206" s="399"/>
      <c r="C206" s="425"/>
      <c r="D206" s="402"/>
      <c r="E206" s="417"/>
      <c r="F206" s="408"/>
      <c r="G206" s="410"/>
      <c r="H206" s="269" t="s">
        <v>12</v>
      </c>
      <c r="I206" s="284" t="s">
        <v>125</v>
      </c>
      <c r="J206" s="269"/>
      <c r="K206" s="285"/>
      <c r="L206" s="405"/>
    </row>
    <row r="207" spans="1:12" ht="30" customHeight="1" x14ac:dyDescent="0.25">
      <c r="A207" s="394" t="s">
        <v>171</v>
      </c>
      <c r="B207" s="397">
        <f>+C207+C209</f>
        <v>150</v>
      </c>
      <c r="C207" s="423">
        <v>150</v>
      </c>
      <c r="D207" s="400">
        <v>1</v>
      </c>
      <c r="E207" s="415" t="s">
        <v>261</v>
      </c>
      <c r="F207" s="274" t="s">
        <v>5</v>
      </c>
      <c r="G207" s="255" t="s">
        <v>173</v>
      </c>
      <c r="H207" s="256" t="s">
        <v>6</v>
      </c>
      <c r="I207" s="275" t="s">
        <v>125</v>
      </c>
      <c r="J207" s="256" t="s">
        <v>133</v>
      </c>
      <c r="K207" s="276" t="s">
        <v>125</v>
      </c>
      <c r="L207" s="403" t="s">
        <v>366</v>
      </c>
    </row>
    <row r="208" spans="1:12" ht="36.75" customHeight="1" x14ac:dyDescent="0.25">
      <c r="A208" s="395"/>
      <c r="B208" s="398"/>
      <c r="C208" s="424"/>
      <c r="D208" s="401"/>
      <c r="E208" s="417"/>
      <c r="F208" s="406" t="s">
        <v>7</v>
      </c>
      <c r="G208" s="409">
        <v>2529416</v>
      </c>
      <c r="H208" s="261" t="s">
        <v>8</v>
      </c>
      <c r="I208" s="260" t="s">
        <v>125</v>
      </c>
      <c r="J208" s="261" t="s">
        <v>132</v>
      </c>
      <c r="K208" s="277" t="s">
        <v>125</v>
      </c>
      <c r="L208" s="404"/>
    </row>
    <row r="209" spans="1:12" ht="127.5" customHeight="1" x14ac:dyDescent="0.25">
      <c r="A209" s="395"/>
      <c r="B209" s="398"/>
      <c r="C209" s="424"/>
      <c r="D209" s="401"/>
      <c r="E209" s="417"/>
      <c r="F209" s="407"/>
      <c r="G209" s="410"/>
      <c r="H209" s="278" t="s">
        <v>9</v>
      </c>
      <c r="I209" s="279" t="s">
        <v>125</v>
      </c>
      <c r="J209" s="280" t="s">
        <v>10</v>
      </c>
      <c r="K209" s="309" t="s">
        <v>365</v>
      </c>
      <c r="L209" s="404"/>
    </row>
    <row r="210" spans="1:12" x14ac:dyDescent="0.25">
      <c r="A210" s="395"/>
      <c r="B210" s="398"/>
      <c r="C210" s="424"/>
      <c r="D210" s="401"/>
      <c r="E210" s="417"/>
      <c r="F210" s="407"/>
      <c r="G210" s="410"/>
      <c r="H210" s="261" t="s">
        <v>11</v>
      </c>
      <c r="I210" s="260" t="s">
        <v>125</v>
      </c>
      <c r="J210" s="261" t="s">
        <v>131</v>
      </c>
      <c r="K210" s="266" t="s">
        <v>125</v>
      </c>
      <c r="L210" s="404"/>
    </row>
    <row r="211" spans="1:12" ht="15.75" thickBot="1" x14ac:dyDescent="0.3">
      <c r="A211" s="395"/>
      <c r="B211" s="399"/>
      <c r="C211" s="425"/>
      <c r="D211" s="402"/>
      <c r="E211" s="418"/>
      <c r="F211" s="408"/>
      <c r="G211" s="411"/>
      <c r="H211" s="269" t="s">
        <v>12</v>
      </c>
      <c r="I211" s="284" t="s">
        <v>125</v>
      </c>
      <c r="J211" s="269"/>
      <c r="K211" s="285"/>
      <c r="L211" s="405"/>
    </row>
    <row r="212" spans="1:12" ht="30" customHeight="1" x14ac:dyDescent="0.25">
      <c r="A212" s="394" t="s">
        <v>171</v>
      </c>
      <c r="B212" s="397">
        <f>+C212+C214</f>
        <v>453</v>
      </c>
      <c r="C212" s="423">
        <v>453</v>
      </c>
      <c r="D212" s="400">
        <v>1</v>
      </c>
      <c r="E212" s="415" t="s">
        <v>169</v>
      </c>
      <c r="F212" s="274" t="s">
        <v>5</v>
      </c>
      <c r="G212" s="255" t="s">
        <v>172</v>
      </c>
      <c r="H212" s="256" t="s">
        <v>6</v>
      </c>
      <c r="I212" s="275" t="s">
        <v>125</v>
      </c>
      <c r="J212" s="256" t="s">
        <v>133</v>
      </c>
      <c r="K212" s="276" t="s">
        <v>125</v>
      </c>
      <c r="L212" s="403" t="s">
        <v>368</v>
      </c>
    </row>
    <row r="213" spans="1:12" ht="36.75" customHeight="1" x14ac:dyDescent="0.25">
      <c r="A213" s="395"/>
      <c r="B213" s="398"/>
      <c r="C213" s="424"/>
      <c r="D213" s="401"/>
      <c r="E213" s="417"/>
      <c r="F213" s="406" t="s">
        <v>7</v>
      </c>
      <c r="G213" s="409">
        <v>9929290</v>
      </c>
      <c r="H213" s="261" t="s">
        <v>8</v>
      </c>
      <c r="I213" s="260" t="s">
        <v>125</v>
      </c>
      <c r="J213" s="261" t="s">
        <v>132</v>
      </c>
      <c r="K213" s="277" t="s">
        <v>125</v>
      </c>
      <c r="L213" s="404"/>
    </row>
    <row r="214" spans="1:12" ht="258.75" customHeight="1" x14ac:dyDescent="0.25">
      <c r="A214" s="395"/>
      <c r="B214" s="398"/>
      <c r="C214" s="424"/>
      <c r="D214" s="401"/>
      <c r="E214" s="417"/>
      <c r="F214" s="407"/>
      <c r="G214" s="410"/>
      <c r="H214" s="278" t="s">
        <v>9</v>
      </c>
      <c r="I214" s="279" t="s">
        <v>125</v>
      </c>
      <c r="J214" s="280" t="s">
        <v>10</v>
      </c>
      <c r="K214" s="309" t="s">
        <v>367</v>
      </c>
      <c r="L214" s="404"/>
    </row>
    <row r="215" spans="1:12" x14ac:dyDescent="0.25">
      <c r="A215" s="395"/>
      <c r="B215" s="398"/>
      <c r="C215" s="424"/>
      <c r="D215" s="401"/>
      <c r="E215" s="417"/>
      <c r="F215" s="407"/>
      <c r="G215" s="410"/>
      <c r="H215" s="261" t="s">
        <v>11</v>
      </c>
      <c r="I215" s="260" t="s">
        <v>125</v>
      </c>
      <c r="J215" s="261" t="s">
        <v>131</v>
      </c>
      <c r="K215" s="266" t="s">
        <v>125</v>
      </c>
      <c r="L215" s="404"/>
    </row>
    <row r="216" spans="1:12" ht="15.75" thickBot="1" x14ac:dyDescent="0.3">
      <c r="A216" s="396"/>
      <c r="B216" s="399"/>
      <c r="C216" s="425"/>
      <c r="D216" s="402"/>
      <c r="E216" s="418"/>
      <c r="F216" s="408"/>
      <c r="G216" s="411"/>
      <c r="H216" s="269" t="s">
        <v>12</v>
      </c>
      <c r="I216" s="284" t="s">
        <v>125</v>
      </c>
      <c r="J216" s="269"/>
      <c r="K216" s="285"/>
      <c r="L216" s="405"/>
    </row>
    <row r="217" spans="1:12" ht="30" customHeight="1" x14ac:dyDescent="0.25">
      <c r="A217" s="395" t="s">
        <v>171</v>
      </c>
      <c r="B217" s="398">
        <f>+C217+C219</f>
        <v>159</v>
      </c>
      <c r="C217" s="424">
        <v>159</v>
      </c>
      <c r="D217" s="401">
        <v>1</v>
      </c>
      <c r="E217" s="417" t="s">
        <v>169</v>
      </c>
      <c r="F217" s="286" t="s">
        <v>5</v>
      </c>
      <c r="G217" s="287" t="s">
        <v>172</v>
      </c>
      <c r="H217" s="288" t="s">
        <v>6</v>
      </c>
      <c r="I217" s="273" t="s">
        <v>125</v>
      </c>
      <c r="J217" s="288" t="s">
        <v>133</v>
      </c>
      <c r="K217" s="289" t="s">
        <v>125</v>
      </c>
      <c r="L217" s="403" t="s">
        <v>374</v>
      </c>
    </row>
    <row r="218" spans="1:12" ht="36.75" customHeight="1" x14ac:dyDescent="0.25">
      <c r="A218" s="395"/>
      <c r="B218" s="398"/>
      <c r="C218" s="424"/>
      <c r="D218" s="401"/>
      <c r="E218" s="417"/>
      <c r="F218" s="406" t="s">
        <v>7</v>
      </c>
      <c r="G218" s="409">
        <v>9929290</v>
      </c>
      <c r="H218" s="261" t="s">
        <v>8</v>
      </c>
      <c r="I218" s="260" t="s">
        <v>125</v>
      </c>
      <c r="J218" s="261" t="s">
        <v>132</v>
      </c>
      <c r="K218" s="277" t="s">
        <v>125</v>
      </c>
      <c r="L218" s="404"/>
    </row>
    <row r="219" spans="1:12" ht="174" customHeight="1" x14ac:dyDescent="0.25">
      <c r="A219" s="395"/>
      <c r="B219" s="398"/>
      <c r="C219" s="424"/>
      <c r="D219" s="401"/>
      <c r="E219" s="417"/>
      <c r="F219" s="407"/>
      <c r="G219" s="410"/>
      <c r="H219" s="278" t="s">
        <v>9</v>
      </c>
      <c r="I219" s="279" t="s">
        <v>125</v>
      </c>
      <c r="J219" s="280" t="s">
        <v>10</v>
      </c>
      <c r="K219" s="309" t="s">
        <v>373</v>
      </c>
      <c r="L219" s="404"/>
    </row>
    <row r="220" spans="1:12" x14ac:dyDescent="0.25">
      <c r="A220" s="395"/>
      <c r="B220" s="398"/>
      <c r="C220" s="424"/>
      <c r="D220" s="401"/>
      <c r="E220" s="417"/>
      <c r="F220" s="407"/>
      <c r="G220" s="410"/>
      <c r="H220" s="261" t="s">
        <v>11</v>
      </c>
      <c r="I220" s="260" t="s">
        <v>125</v>
      </c>
      <c r="J220" s="261" t="s">
        <v>131</v>
      </c>
      <c r="K220" s="266" t="s">
        <v>125</v>
      </c>
      <c r="L220" s="404"/>
    </row>
    <row r="221" spans="1:12" ht="15.75" thickBot="1" x14ac:dyDescent="0.3">
      <c r="A221" s="395"/>
      <c r="B221" s="471"/>
      <c r="C221" s="425"/>
      <c r="D221" s="402"/>
      <c r="E221" s="418"/>
      <c r="F221" s="408"/>
      <c r="G221" s="411"/>
      <c r="H221" s="269" t="s">
        <v>12</v>
      </c>
      <c r="I221" s="284" t="s">
        <v>125</v>
      </c>
      <c r="J221" s="269"/>
      <c r="K221" s="285"/>
      <c r="L221" s="405"/>
    </row>
    <row r="222" spans="1:12" ht="30" customHeight="1" x14ac:dyDescent="0.25">
      <c r="A222" s="394" t="s">
        <v>171</v>
      </c>
      <c r="B222" s="398">
        <f>+C222+C224</f>
        <v>2512.06</v>
      </c>
      <c r="C222" s="423">
        <v>2512.06</v>
      </c>
      <c r="D222" s="400">
        <v>1</v>
      </c>
      <c r="E222" s="417" t="s">
        <v>169</v>
      </c>
      <c r="F222" s="274" t="s">
        <v>5</v>
      </c>
      <c r="G222" s="255" t="s">
        <v>172</v>
      </c>
      <c r="H222" s="256" t="s">
        <v>6</v>
      </c>
      <c r="I222" s="275" t="s">
        <v>125</v>
      </c>
      <c r="J222" s="256" t="s">
        <v>133</v>
      </c>
      <c r="K222" s="276" t="s">
        <v>125</v>
      </c>
      <c r="L222" s="403" t="s">
        <v>372</v>
      </c>
    </row>
    <row r="223" spans="1:12" ht="36.75" customHeight="1" x14ac:dyDescent="0.25">
      <c r="A223" s="395"/>
      <c r="B223" s="398"/>
      <c r="C223" s="424"/>
      <c r="D223" s="401"/>
      <c r="E223" s="417"/>
      <c r="F223" s="406" t="s">
        <v>7</v>
      </c>
      <c r="G223" s="409">
        <v>9929290</v>
      </c>
      <c r="H223" s="261" t="s">
        <v>8</v>
      </c>
      <c r="I223" s="260" t="s">
        <v>125</v>
      </c>
      <c r="J223" s="261" t="s">
        <v>132</v>
      </c>
      <c r="K223" s="277" t="s">
        <v>125</v>
      </c>
      <c r="L223" s="404"/>
    </row>
    <row r="224" spans="1:12" ht="174" customHeight="1" x14ac:dyDescent="0.25">
      <c r="A224" s="395"/>
      <c r="B224" s="398"/>
      <c r="C224" s="424"/>
      <c r="D224" s="401"/>
      <c r="E224" s="417"/>
      <c r="F224" s="407"/>
      <c r="G224" s="410"/>
      <c r="H224" s="278" t="s">
        <v>9</v>
      </c>
      <c r="I224" s="279" t="s">
        <v>125</v>
      </c>
      <c r="J224" s="280" t="s">
        <v>10</v>
      </c>
      <c r="K224" s="309" t="s">
        <v>371</v>
      </c>
      <c r="L224" s="404"/>
    </row>
    <row r="225" spans="1:12" x14ac:dyDescent="0.25">
      <c r="A225" s="395"/>
      <c r="B225" s="398"/>
      <c r="C225" s="424"/>
      <c r="D225" s="401"/>
      <c r="E225" s="417"/>
      <c r="F225" s="407"/>
      <c r="G225" s="410"/>
      <c r="H225" s="261" t="s">
        <v>11</v>
      </c>
      <c r="I225" s="260" t="s">
        <v>125</v>
      </c>
      <c r="J225" s="261" t="s">
        <v>131</v>
      </c>
      <c r="K225" s="266" t="s">
        <v>125</v>
      </c>
      <c r="L225" s="404"/>
    </row>
    <row r="226" spans="1:12" ht="15.75" thickBot="1" x14ac:dyDescent="0.3">
      <c r="A226" s="395"/>
      <c r="B226" s="471"/>
      <c r="C226" s="425"/>
      <c r="D226" s="402"/>
      <c r="E226" s="418"/>
      <c r="F226" s="408"/>
      <c r="G226" s="411"/>
      <c r="H226" s="269" t="s">
        <v>12</v>
      </c>
      <c r="I226" s="284" t="s">
        <v>125</v>
      </c>
      <c r="J226" s="269"/>
      <c r="K226" s="285"/>
      <c r="L226" s="405"/>
    </row>
    <row r="227" spans="1:12" ht="30" customHeight="1" x14ac:dyDescent="0.25">
      <c r="A227" s="394" t="s">
        <v>225</v>
      </c>
      <c r="B227" s="397">
        <f>+C227+C229</f>
        <v>567</v>
      </c>
      <c r="C227" s="423">
        <v>567</v>
      </c>
      <c r="D227" s="400">
        <v>1</v>
      </c>
      <c r="E227" s="415" t="s">
        <v>377</v>
      </c>
      <c r="F227" s="274" t="s">
        <v>5</v>
      </c>
      <c r="G227" s="255" t="s">
        <v>376</v>
      </c>
      <c r="H227" s="256" t="s">
        <v>6</v>
      </c>
      <c r="I227" s="275" t="s">
        <v>125</v>
      </c>
      <c r="J227" s="256" t="s">
        <v>133</v>
      </c>
      <c r="K227" s="276" t="s">
        <v>125</v>
      </c>
      <c r="L227" s="403" t="s">
        <v>381</v>
      </c>
    </row>
    <row r="228" spans="1:12" ht="36.75" customHeight="1" x14ac:dyDescent="0.25">
      <c r="A228" s="395"/>
      <c r="B228" s="398"/>
      <c r="C228" s="424"/>
      <c r="D228" s="401"/>
      <c r="E228" s="417"/>
      <c r="F228" s="406" t="s">
        <v>7</v>
      </c>
      <c r="G228" s="409">
        <v>35904992</v>
      </c>
      <c r="H228" s="261" t="s">
        <v>8</v>
      </c>
      <c r="I228" s="260" t="s">
        <v>125</v>
      </c>
      <c r="J228" s="261" t="s">
        <v>132</v>
      </c>
      <c r="K228" s="277" t="s">
        <v>125</v>
      </c>
      <c r="L228" s="404"/>
    </row>
    <row r="229" spans="1:12" ht="220.5" customHeight="1" x14ac:dyDescent="0.25">
      <c r="A229" s="395"/>
      <c r="B229" s="398"/>
      <c r="C229" s="424"/>
      <c r="D229" s="401"/>
      <c r="E229" s="417"/>
      <c r="F229" s="407"/>
      <c r="G229" s="410"/>
      <c r="H229" s="278" t="s">
        <v>9</v>
      </c>
      <c r="I229" s="279" t="s">
        <v>125</v>
      </c>
      <c r="J229" s="280" t="s">
        <v>10</v>
      </c>
      <c r="K229" s="309" t="s">
        <v>375</v>
      </c>
      <c r="L229" s="404"/>
    </row>
    <row r="230" spans="1:12" x14ac:dyDescent="0.25">
      <c r="A230" s="395"/>
      <c r="B230" s="398"/>
      <c r="C230" s="424"/>
      <c r="D230" s="401"/>
      <c r="E230" s="417"/>
      <c r="F230" s="407"/>
      <c r="G230" s="410"/>
      <c r="H230" s="261" t="s">
        <v>11</v>
      </c>
      <c r="I230" s="260" t="s">
        <v>125</v>
      </c>
      <c r="J230" s="261" t="s">
        <v>131</v>
      </c>
      <c r="K230" s="266" t="s">
        <v>125</v>
      </c>
      <c r="L230" s="404"/>
    </row>
    <row r="231" spans="1:12" ht="15.75" thickBot="1" x14ac:dyDescent="0.3">
      <c r="A231" s="396"/>
      <c r="B231" s="399"/>
      <c r="C231" s="425"/>
      <c r="D231" s="402"/>
      <c r="E231" s="418"/>
      <c r="F231" s="408"/>
      <c r="G231" s="411"/>
      <c r="H231" s="269" t="s">
        <v>12</v>
      </c>
      <c r="I231" s="284" t="s">
        <v>125</v>
      </c>
      <c r="J231" s="269"/>
      <c r="K231" s="285"/>
      <c r="L231" s="405"/>
    </row>
    <row r="232" spans="1:12" ht="30" customHeight="1" x14ac:dyDescent="0.25">
      <c r="A232" s="394" t="s">
        <v>225</v>
      </c>
      <c r="B232" s="397">
        <f>+C232+C234</f>
        <v>836</v>
      </c>
      <c r="C232" s="423">
        <v>836</v>
      </c>
      <c r="D232" s="400">
        <v>1</v>
      </c>
      <c r="E232" s="415" t="s">
        <v>226</v>
      </c>
      <c r="F232" s="274" t="s">
        <v>5</v>
      </c>
      <c r="G232" s="255" t="s">
        <v>379</v>
      </c>
      <c r="H232" s="256" t="s">
        <v>6</v>
      </c>
      <c r="I232" s="275" t="s">
        <v>125</v>
      </c>
      <c r="J232" s="256" t="s">
        <v>133</v>
      </c>
      <c r="K232" s="276" t="s">
        <v>125</v>
      </c>
      <c r="L232" s="403" t="s">
        <v>380</v>
      </c>
    </row>
    <row r="233" spans="1:12" ht="36.75" customHeight="1" x14ac:dyDescent="0.25">
      <c r="A233" s="395"/>
      <c r="B233" s="398"/>
      <c r="C233" s="424"/>
      <c r="D233" s="401"/>
      <c r="E233" s="417"/>
      <c r="F233" s="406" t="s">
        <v>7</v>
      </c>
      <c r="G233" s="409">
        <v>20048505</v>
      </c>
      <c r="H233" s="261" t="s">
        <v>8</v>
      </c>
      <c r="I233" s="260" t="s">
        <v>125</v>
      </c>
      <c r="J233" s="261" t="s">
        <v>132</v>
      </c>
      <c r="K233" s="277" t="s">
        <v>125</v>
      </c>
      <c r="L233" s="404"/>
    </row>
    <row r="234" spans="1:12" ht="273.75" customHeight="1" x14ac:dyDescent="0.25">
      <c r="A234" s="395"/>
      <c r="B234" s="398"/>
      <c r="C234" s="424"/>
      <c r="D234" s="401"/>
      <c r="E234" s="417"/>
      <c r="F234" s="407"/>
      <c r="G234" s="410"/>
      <c r="H234" s="278" t="s">
        <v>9</v>
      </c>
      <c r="I234" s="279" t="s">
        <v>125</v>
      </c>
      <c r="J234" s="280" t="s">
        <v>10</v>
      </c>
      <c r="K234" s="309" t="s">
        <v>378</v>
      </c>
      <c r="L234" s="404"/>
    </row>
    <row r="235" spans="1:12" x14ac:dyDescent="0.25">
      <c r="A235" s="395"/>
      <c r="B235" s="398"/>
      <c r="C235" s="424"/>
      <c r="D235" s="401"/>
      <c r="E235" s="417"/>
      <c r="F235" s="407"/>
      <c r="G235" s="410"/>
      <c r="H235" s="261" t="s">
        <v>11</v>
      </c>
      <c r="I235" s="260" t="s">
        <v>125</v>
      </c>
      <c r="J235" s="261" t="s">
        <v>131</v>
      </c>
      <c r="K235" s="266" t="s">
        <v>125</v>
      </c>
      <c r="L235" s="404"/>
    </row>
    <row r="236" spans="1:12" ht="15.75" thickBot="1" x14ac:dyDescent="0.3">
      <c r="A236" s="396"/>
      <c r="B236" s="399"/>
      <c r="C236" s="425"/>
      <c r="D236" s="402"/>
      <c r="E236" s="418"/>
      <c r="F236" s="408"/>
      <c r="G236" s="410"/>
      <c r="H236" s="269" t="s">
        <v>12</v>
      </c>
      <c r="I236" s="284" t="s">
        <v>125</v>
      </c>
      <c r="J236" s="269"/>
      <c r="K236" s="285"/>
      <c r="L236" s="405"/>
    </row>
    <row r="237" spans="1:12" ht="30" customHeight="1" x14ac:dyDescent="0.25">
      <c r="A237" s="394" t="s">
        <v>225</v>
      </c>
      <c r="B237" s="397">
        <f>+C237+C239</f>
        <v>548.9</v>
      </c>
      <c r="C237" s="423">
        <v>548.9</v>
      </c>
      <c r="D237" s="400">
        <v>1</v>
      </c>
      <c r="E237" s="415" t="s">
        <v>226</v>
      </c>
      <c r="F237" s="274" t="s">
        <v>5</v>
      </c>
      <c r="G237" s="255" t="s">
        <v>383</v>
      </c>
      <c r="H237" s="256" t="s">
        <v>6</v>
      </c>
      <c r="I237" s="275" t="s">
        <v>125</v>
      </c>
      <c r="J237" s="256" t="s">
        <v>133</v>
      </c>
      <c r="K237" s="276" t="s">
        <v>125</v>
      </c>
      <c r="L237" s="403" t="s">
        <v>262</v>
      </c>
    </row>
    <row r="238" spans="1:12" ht="36.75" customHeight="1" x14ac:dyDescent="0.25">
      <c r="A238" s="395"/>
      <c r="B238" s="398"/>
      <c r="C238" s="424"/>
      <c r="D238" s="401"/>
      <c r="E238" s="417"/>
      <c r="F238" s="406" t="s">
        <v>7</v>
      </c>
      <c r="G238" s="409">
        <v>60521694</v>
      </c>
      <c r="H238" s="261" t="s">
        <v>8</v>
      </c>
      <c r="I238" s="260" t="s">
        <v>125</v>
      </c>
      <c r="J238" s="261" t="s">
        <v>132</v>
      </c>
      <c r="K238" s="277" t="s">
        <v>125</v>
      </c>
      <c r="L238" s="404"/>
    </row>
    <row r="239" spans="1:12" ht="204.75" customHeight="1" x14ac:dyDescent="0.25">
      <c r="A239" s="395"/>
      <c r="B239" s="398"/>
      <c r="C239" s="424"/>
      <c r="D239" s="401"/>
      <c r="E239" s="417"/>
      <c r="F239" s="407"/>
      <c r="G239" s="410"/>
      <c r="H239" s="278" t="s">
        <v>9</v>
      </c>
      <c r="I239" s="279" t="s">
        <v>125</v>
      </c>
      <c r="J239" s="280" t="s">
        <v>10</v>
      </c>
      <c r="K239" s="309" t="s">
        <v>382</v>
      </c>
      <c r="L239" s="404"/>
    </row>
    <row r="240" spans="1:12" x14ac:dyDescent="0.25">
      <c r="A240" s="395"/>
      <c r="B240" s="398"/>
      <c r="C240" s="424"/>
      <c r="D240" s="401"/>
      <c r="E240" s="417"/>
      <c r="F240" s="407"/>
      <c r="G240" s="410"/>
      <c r="H240" s="261" t="s">
        <v>11</v>
      </c>
      <c r="I240" s="260" t="s">
        <v>125</v>
      </c>
      <c r="J240" s="261" t="s">
        <v>131</v>
      </c>
      <c r="K240" s="266" t="s">
        <v>125</v>
      </c>
      <c r="L240" s="404"/>
    </row>
    <row r="241" spans="1:12" ht="15.75" thickBot="1" x14ac:dyDescent="0.3">
      <c r="A241" s="396"/>
      <c r="B241" s="399"/>
      <c r="C241" s="425"/>
      <c r="D241" s="402"/>
      <c r="E241" s="418"/>
      <c r="F241" s="408"/>
      <c r="G241" s="411"/>
      <c r="H241" s="269" t="s">
        <v>12</v>
      </c>
      <c r="I241" s="284" t="s">
        <v>125</v>
      </c>
      <c r="J241" s="269"/>
      <c r="K241" s="285"/>
      <c r="L241" s="405"/>
    </row>
    <row r="242" spans="1:12" ht="30" customHeight="1" x14ac:dyDescent="0.25">
      <c r="A242" s="394" t="s">
        <v>225</v>
      </c>
      <c r="B242" s="397">
        <f>+C242+C244</f>
        <v>800</v>
      </c>
      <c r="C242" s="423">
        <v>800</v>
      </c>
      <c r="D242" s="400">
        <v>1</v>
      </c>
      <c r="E242" s="412" t="s">
        <v>385</v>
      </c>
      <c r="F242" s="274" t="s">
        <v>5</v>
      </c>
      <c r="G242" s="255" t="s">
        <v>386</v>
      </c>
      <c r="H242" s="256" t="s">
        <v>6</v>
      </c>
      <c r="I242" s="275" t="s">
        <v>125</v>
      </c>
      <c r="J242" s="256" t="s">
        <v>133</v>
      </c>
      <c r="K242" s="276" t="s">
        <v>125</v>
      </c>
      <c r="L242" s="403" t="s">
        <v>387</v>
      </c>
    </row>
    <row r="243" spans="1:12" ht="36.75" customHeight="1" x14ac:dyDescent="0.25">
      <c r="A243" s="395"/>
      <c r="B243" s="398"/>
      <c r="C243" s="424"/>
      <c r="D243" s="401"/>
      <c r="E243" s="413"/>
      <c r="F243" s="406" t="s">
        <v>7</v>
      </c>
      <c r="G243" s="409">
        <v>72394021</v>
      </c>
      <c r="H243" s="261" t="s">
        <v>8</v>
      </c>
      <c r="I243" s="260" t="s">
        <v>125</v>
      </c>
      <c r="J243" s="261" t="s">
        <v>132</v>
      </c>
      <c r="K243" s="277" t="s">
        <v>125</v>
      </c>
      <c r="L243" s="404"/>
    </row>
    <row r="244" spans="1:12" ht="204.75" customHeight="1" x14ac:dyDescent="0.25">
      <c r="A244" s="395"/>
      <c r="B244" s="398"/>
      <c r="C244" s="424"/>
      <c r="D244" s="401"/>
      <c r="E244" s="413"/>
      <c r="F244" s="407"/>
      <c r="G244" s="410"/>
      <c r="H244" s="278" t="s">
        <v>9</v>
      </c>
      <c r="I244" s="279" t="s">
        <v>125</v>
      </c>
      <c r="J244" s="280" t="s">
        <v>10</v>
      </c>
      <c r="K244" s="309" t="s">
        <v>384</v>
      </c>
      <c r="L244" s="404"/>
    </row>
    <row r="245" spans="1:12" x14ac:dyDescent="0.25">
      <c r="A245" s="395"/>
      <c r="B245" s="398"/>
      <c r="C245" s="424"/>
      <c r="D245" s="401"/>
      <c r="E245" s="413"/>
      <c r="F245" s="407"/>
      <c r="G245" s="410"/>
      <c r="H245" s="261" t="s">
        <v>11</v>
      </c>
      <c r="I245" s="260" t="s">
        <v>125</v>
      </c>
      <c r="J245" s="261" t="s">
        <v>131</v>
      </c>
      <c r="K245" s="266" t="s">
        <v>125</v>
      </c>
      <c r="L245" s="404"/>
    </row>
    <row r="246" spans="1:12" ht="15.75" thickBot="1" x14ac:dyDescent="0.3">
      <c r="A246" s="396"/>
      <c r="B246" s="399"/>
      <c r="C246" s="425"/>
      <c r="D246" s="402"/>
      <c r="E246" s="422"/>
      <c r="F246" s="408"/>
      <c r="G246" s="411"/>
      <c r="H246" s="269" t="s">
        <v>12</v>
      </c>
      <c r="I246" s="284" t="s">
        <v>125</v>
      </c>
      <c r="J246" s="269"/>
      <c r="K246" s="285"/>
      <c r="L246" s="405"/>
    </row>
    <row r="247" spans="1:12" ht="30" customHeight="1" x14ac:dyDescent="0.25">
      <c r="A247" s="394" t="s">
        <v>225</v>
      </c>
      <c r="B247" s="397">
        <f>+C247+C249</f>
        <v>101115.7</v>
      </c>
      <c r="C247" s="391">
        <v>101115.7</v>
      </c>
      <c r="D247" s="400">
        <v>1</v>
      </c>
      <c r="E247" s="412" t="s">
        <v>390</v>
      </c>
      <c r="F247" s="274" t="s">
        <v>5</v>
      </c>
      <c r="G247" s="255" t="s">
        <v>389</v>
      </c>
      <c r="H247" s="256" t="s">
        <v>6</v>
      </c>
      <c r="I247" s="275" t="s">
        <v>125</v>
      </c>
      <c r="J247" s="256" t="s">
        <v>133</v>
      </c>
      <c r="K247" s="276" t="s">
        <v>125</v>
      </c>
      <c r="L247" s="403" t="s">
        <v>391</v>
      </c>
    </row>
    <row r="248" spans="1:12" ht="36.75" customHeight="1" x14ac:dyDescent="0.25">
      <c r="A248" s="395"/>
      <c r="B248" s="398"/>
      <c r="C248" s="393"/>
      <c r="D248" s="401"/>
      <c r="E248" s="413"/>
      <c r="F248" s="406" t="s">
        <v>7</v>
      </c>
      <c r="G248" s="409">
        <v>44262868</v>
      </c>
      <c r="H248" s="261" t="s">
        <v>8</v>
      </c>
      <c r="I248" s="260" t="s">
        <v>125</v>
      </c>
      <c r="J248" s="261" t="s">
        <v>132</v>
      </c>
      <c r="K248" s="277" t="s">
        <v>125</v>
      </c>
      <c r="L248" s="404"/>
    </row>
    <row r="249" spans="1:12" ht="204.75" customHeight="1" x14ac:dyDescent="0.25">
      <c r="A249" s="395"/>
      <c r="B249" s="398"/>
      <c r="C249" s="393"/>
      <c r="D249" s="401"/>
      <c r="E249" s="413"/>
      <c r="F249" s="407"/>
      <c r="G249" s="410"/>
      <c r="H249" s="278" t="s">
        <v>9</v>
      </c>
      <c r="I249" s="279" t="s">
        <v>125</v>
      </c>
      <c r="J249" s="280" t="s">
        <v>10</v>
      </c>
      <c r="K249" s="309" t="s">
        <v>388</v>
      </c>
      <c r="L249" s="404"/>
    </row>
    <row r="250" spans="1:12" x14ac:dyDescent="0.25">
      <c r="A250" s="395"/>
      <c r="B250" s="398"/>
      <c r="C250" s="393"/>
      <c r="D250" s="401"/>
      <c r="E250" s="413"/>
      <c r="F250" s="407"/>
      <c r="G250" s="410"/>
      <c r="H250" s="261" t="s">
        <v>11</v>
      </c>
      <c r="I250" s="260" t="s">
        <v>125</v>
      </c>
      <c r="J250" s="261" t="s">
        <v>131</v>
      </c>
      <c r="K250" s="266" t="s">
        <v>125</v>
      </c>
      <c r="L250" s="404"/>
    </row>
    <row r="251" spans="1:12" ht="15.75" thickBot="1" x14ac:dyDescent="0.3">
      <c r="A251" s="396"/>
      <c r="B251" s="399"/>
      <c r="C251" s="414"/>
      <c r="D251" s="402"/>
      <c r="E251" s="305"/>
      <c r="F251" s="408"/>
      <c r="G251" s="411"/>
      <c r="H251" s="269" t="s">
        <v>12</v>
      </c>
      <c r="I251" s="284" t="s">
        <v>125</v>
      </c>
      <c r="J251" s="269"/>
      <c r="K251" s="285"/>
      <c r="L251" s="405"/>
    </row>
    <row r="252" spans="1:12" ht="30" customHeight="1" x14ac:dyDescent="0.25">
      <c r="A252" s="394" t="s">
        <v>225</v>
      </c>
      <c r="B252" s="397">
        <f>+C252+C254</f>
        <v>16463.87</v>
      </c>
      <c r="C252" s="391">
        <v>10121.56</v>
      </c>
      <c r="D252" s="400">
        <v>1</v>
      </c>
      <c r="E252" s="415" t="s">
        <v>390</v>
      </c>
      <c r="F252" s="274" t="s">
        <v>5</v>
      </c>
      <c r="G252" s="255" t="s">
        <v>393</v>
      </c>
      <c r="H252" s="256" t="s">
        <v>6</v>
      </c>
      <c r="I252" s="275" t="s">
        <v>125</v>
      </c>
      <c r="J252" s="256" t="s">
        <v>133</v>
      </c>
      <c r="K252" s="276" t="s">
        <v>125</v>
      </c>
      <c r="L252" s="403" t="s">
        <v>395</v>
      </c>
    </row>
    <row r="253" spans="1:12" ht="36.75" customHeight="1" x14ac:dyDescent="0.25">
      <c r="A253" s="395"/>
      <c r="B253" s="398"/>
      <c r="C253" s="392"/>
      <c r="D253" s="401"/>
      <c r="E253" s="416"/>
      <c r="F253" s="406" t="s">
        <v>7</v>
      </c>
      <c r="G253" s="409" t="s">
        <v>394</v>
      </c>
      <c r="H253" s="261" t="s">
        <v>8</v>
      </c>
      <c r="I253" s="260" t="s">
        <v>125</v>
      </c>
      <c r="J253" s="261" t="s">
        <v>132</v>
      </c>
      <c r="K253" s="277" t="s">
        <v>125</v>
      </c>
      <c r="L253" s="404"/>
    </row>
    <row r="254" spans="1:12" ht="135.75" customHeight="1" x14ac:dyDescent="0.25">
      <c r="A254" s="395"/>
      <c r="B254" s="398"/>
      <c r="C254" s="393">
        <v>6342.31</v>
      </c>
      <c r="D254" s="401"/>
      <c r="E254" s="417" t="s">
        <v>385</v>
      </c>
      <c r="F254" s="407"/>
      <c r="G254" s="410"/>
      <c r="H254" s="278" t="s">
        <v>9</v>
      </c>
      <c r="I254" s="279" t="s">
        <v>125</v>
      </c>
      <c r="J254" s="280" t="s">
        <v>10</v>
      </c>
      <c r="K254" s="309" t="s">
        <v>392</v>
      </c>
      <c r="L254" s="404"/>
    </row>
    <row r="255" spans="1:12" x14ac:dyDescent="0.25">
      <c r="A255" s="395"/>
      <c r="B255" s="398"/>
      <c r="C255" s="393"/>
      <c r="D255" s="401"/>
      <c r="E255" s="417"/>
      <c r="F255" s="407"/>
      <c r="G255" s="410"/>
      <c r="H255" s="261" t="s">
        <v>11</v>
      </c>
      <c r="I255" s="260" t="s">
        <v>125</v>
      </c>
      <c r="J255" s="261" t="s">
        <v>131</v>
      </c>
      <c r="K255" s="266" t="s">
        <v>125</v>
      </c>
      <c r="L255" s="404"/>
    </row>
    <row r="256" spans="1:12" ht="15.75" thickBot="1" x14ac:dyDescent="0.3">
      <c r="A256" s="396"/>
      <c r="B256" s="399"/>
      <c r="C256" s="306"/>
      <c r="D256" s="402"/>
      <c r="E256" s="305"/>
      <c r="F256" s="408"/>
      <c r="G256" s="411"/>
      <c r="H256" s="269" t="s">
        <v>12</v>
      </c>
      <c r="I256" s="284" t="s">
        <v>125</v>
      </c>
      <c r="J256" s="269"/>
      <c r="K256" s="285"/>
      <c r="L256" s="405"/>
    </row>
    <row r="257" spans="1:12" ht="30" customHeight="1" x14ac:dyDescent="0.25">
      <c r="A257" s="394" t="s">
        <v>225</v>
      </c>
      <c r="B257" s="397">
        <f>+C257+C259</f>
        <v>27593.45</v>
      </c>
      <c r="C257" s="391">
        <v>15999.11</v>
      </c>
      <c r="D257" s="400">
        <v>1</v>
      </c>
      <c r="E257" s="415" t="s">
        <v>390</v>
      </c>
      <c r="F257" s="274" t="s">
        <v>5</v>
      </c>
      <c r="G257" s="255" t="s">
        <v>397</v>
      </c>
      <c r="H257" s="256" t="s">
        <v>6</v>
      </c>
      <c r="I257" s="275" t="s">
        <v>125</v>
      </c>
      <c r="J257" s="256" t="s">
        <v>133</v>
      </c>
      <c r="K257" s="276" t="s">
        <v>125</v>
      </c>
      <c r="L257" s="403" t="s">
        <v>398</v>
      </c>
    </row>
    <row r="258" spans="1:12" ht="36.75" customHeight="1" x14ac:dyDescent="0.25">
      <c r="A258" s="395"/>
      <c r="B258" s="398"/>
      <c r="C258" s="392"/>
      <c r="D258" s="401"/>
      <c r="E258" s="416"/>
      <c r="F258" s="406" t="s">
        <v>7</v>
      </c>
      <c r="G258" s="409">
        <v>8378576</v>
      </c>
      <c r="H258" s="261" t="s">
        <v>8</v>
      </c>
      <c r="I258" s="260" t="s">
        <v>125</v>
      </c>
      <c r="J258" s="261" t="s">
        <v>132</v>
      </c>
      <c r="K258" s="277" t="s">
        <v>125</v>
      </c>
      <c r="L258" s="404"/>
    </row>
    <row r="259" spans="1:12" ht="204.75" customHeight="1" x14ac:dyDescent="0.25">
      <c r="A259" s="395"/>
      <c r="B259" s="398"/>
      <c r="C259" s="393">
        <v>11594.34</v>
      </c>
      <c r="D259" s="401"/>
      <c r="E259" s="417" t="s">
        <v>385</v>
      </c>
      <c r="F259" s="407"/>
      <c r="G259" s="410"/>
      <c r="H259" s="278" t="s">
        <v>9</v>
      </c>
      <c r="I259" s="279" t="s">
        <v>125</v>
      </c>
      <c r="J259" s="280" t="s">
        <v>10</v>
      </c>
      <c r="K259" s="309" t="s">
        <v>396</v>
      </c>
      <c r="L259" s="404"/>
    </row>
    <row r="260" spans="1:12" x14ac:dyDescent="0.25">
      <c r="A260" s="395"/>
      <c r="B260" s="398"/>
      <c r="C260" s="393"/>
      <c r="D260" s="401"/>
      <c r="E260" s="417"/>
      <c r="F260" s="407"/>
      <c r="G260" s="410"/>
      <c r="H260" s="261" t="s">
        <v>11</v>
      </c>
      <c r="I260" s="260" t="s">
        <v>125</v>
      </c>
      <c r="J260" s="261" t="s">
        <v>131</v>
      </c>
      <c r="K260" s="266" t="s">
        <v>125</v>
      </c>
      <c r="L260" s="404"/>
    </row>
    <row r="261" spans="1:12" ht="15.75" thickBot="1" x14ac:dyDescent="0.3">
      <c r="A261" s="396"/>
      <c r="B261" s="399"/>
      <c r="C261" s="306"/>
      <c r="D261" s="402"/>
      <c r="E261" s="305"/>
      <c r="F261" s="408"/>
      <c r="G261" s="411"/>
      <c r="H261" s="269" t="s">
        <v>12</v>
      </c>
      <c r="I261" s="284" t="s">
        <v>125</v>
      </c>
      <c r="J261" s="269"/>
      <c r="K261" s="285"/>
      <c r="L261" s="405"/>
    </row>
    <row r="262" spans="1:12" ht="30" customHeight="1" x14ac:dyDescent="0.25">
      <c r="A262" s="394" t="s">
        <v>225</v>
      </c>
      <c r="B262" s="397">
        <f>+C262+C264</f>
        <v>58902.31</v>
      </c>
      <c r="C262" s="391">
        <v>48419.51</v>
      </c>
      <c r="D262" s="400">
        <v>1</v>
      </c>
      <c r="E262" s="415" t="s">
        <v>390</v>
      </c>
      <c r="F262" s="274" t="s">
        <v>5</v>
      </c>
      <c r="G262" s="255" t="s">
        <v>400</v>
      </c>
      <c r="H262" s="256" t="s">
        <v>6</v>
      </c>
      <c r="I262" s="275" t="s">
        <v>125</v>
      </c>
      <c r="J262" s="256" t="s">
        <v>133</v>
      </c>
      <c r="K262" s="276" t="s">
        <v>125</v>
      </c>
      <c r="L262" s="403" t="s">
        <v>401</v>
      </c>
    </row>
    <row r="263" spans="1:12" ht="36.75" customHeight="1" x14ac:dyDescent="0.25">
      <c r="A263" s="395"/>
      <c r="B263" s="398"/>
      <c r="C263" s="392"/>
      <c r="D263" s="401"/>
      <c r="E263" s="416"/>
      <c r="F263" s="406" t="s">
        <v>7</v>
      </c>
      <c r="G263" s="409">
        <v>69312990</v>
      </c>
      <c r="H263" s="261" t="s">
        <v>8</v>
      </c>
      <c r="I263" s="260" t="s">
        <v>125</v>
      </c>
      <c r="J263" s="261" t="s">
        <v>132</v>
      </c>
      <c r="K263" s="277" t="s">
        <v>125</v>
      </c>
      <c r="L263" s="404"/>
    </row>
    <row r="264" spans="1:12" ht="204.75" customHeight="1" x14ac:dyDescent="0.25">
      <c r="A264" s="395"/>
      <c r="B264" s="398"/>
      <c r="C264" s="393">
        <v>10482.799999999999</v>
      </c>
      <c r="D264" s="401"/>
      <c r="E264" s="417" t="s">
        <v>385</v>
      </c>
      <c r="F264" s="407"/>
      <c r="G264" s="410"/>
      <c r="H264" s="278" t="s">
        <v>9</v>
      </c>
      <c r="I264" s="279" t="s">
        <v>125</v>
      </c>
      <c r="J264" s="280" t="s">
        <v>10</v>
      </c>
      <c r="K264" s="309" t="s">
        <v>399</v>
      </c>
      <c r="L264" s="404"/>
    </row>
    <row r="265" spans="1:12" x14ac:dyDescent="0.25">
      <c r="A265" s="395"/>
      <c r="B265" s="398"/>
      <c r="C265" s="393"/>
      <c r="D265" s="401"/>
      <c r="E265" s="417"/>
      <c r="F265" s="407"/>
      <c r="G265" s="410"/>
      <c r="H265" s="261" t="s">
        <v>11</v>
      </c>
      <c r="I265" s="260" t="s">
        <v>125</v>
      </c>
      <c r="J265" s="261" t="s">
        <v>131</v>
      </c>
      <c r="K265" s="266" t="s">
        <v>125</v>
      </c>
      <c r="L265" s="404"/>
    </row>
    <row r="266" spans="1:12" ht="15.75" thickBot="1" x14ac:dyDescent="0.3">
      <c r="A266" s="396"/>
      <c r="B266" s="399"/>
      <c r="C266" s="306"/>
      <c r="D266" s="402"/>
      <c r="E266" s="305"/>
      <c r="F266" s="408"/>
      <c r="G266" s="411"/>
      <c r="H266" s="269" t="s">
        <v>12</v>
      </c>
      <c r="I266" s="284" t="s">
        <v>125</v>
      </c>
      <c r="J266" s="269"/>
      <c r="K266" s="285"/>
      <c r="L266" s="405"/>
    </row>
    <row r="267" spans="1:12" ht="21.75" thickBot="1" x14ac:dyDescent="0.3">
      <c r="A267" s="242" t="s">
        <v>134</v>
      </c>
      <c r="B267" s="243">
        <f>+SUM(B12:B266)</f>
        <v>425964.59</v>
      </c>
      <c r="C267" s="290"/>
      <c r="D267" s="291"/>
      <c r="E267" s="291"/>
      <c r="F267" s="292"/>
      <c r="G267" s="291"/>
      <c r="H267" s="291"/>
      <c r="I267" s="291"/>
      <c r="J267" s="291"/>
      <c r="K267" s="293"/>
      <c r="L267" s="184"/>
    </row>
    <row r="268" spans="1:12" ht="23.25" x14ac:dyDescent="0.35">
      <c r="A268" s="141"/>
      <c r="B268" s="172">
        <v>4540</v>
      </c>
      <c r="C268" s="307"/>
      <c r="D268" s="291"/>
      <c r="E268" s="291"/>
      <c r="F268" s="295"/>
      <c r="G268" s="291"/>
      <c r="H268" s="291"/>
      <c r="I268" s="291"/>
      <c r="J268" s="291"/>
      <c r="K268" s="293"/>
      <c r="L268" s="184"/>
    </row>
    <row r="269" spans="1:12" ht="23.25" x14ac:dyDescent="0.35">
      <c r="A269" s="141"/>
      <c r="B269" s="172"/>
      <c r="C269" s="294"/>
      <c r="D269" s="291"/>
      <c r="E269" s="291"/>
      <c r="F269" s="295"/>
      <c r="G269" s="291"/>
      <c r="H269" s="291"/>
      <c r="I269" s="291"/>
      <c r="J269" s="291"/>
      <c r="K269" s="293"/>
      <c r="L269" s="184"/>
    </row>
    <row r="270" spans="1:12" ht="23.25" x14ac:dyDescent="0.35">
      <c r="A270" s="141"/>
      <c r="B270" s="172"/>
      <c r="C270" s="294"/>
      <c r="D270" s="291"/>
      <c r="E270" s="291"/>
      <c r="F270" s="295"/>
      <c r="G270" s="291"/>
      <c r="H270" s="291"/>
      <c r="I270" s="291"/>
      <c r="J270" s="291"/>
      <c r="K270" s="293"/>
      <c r="L270" s="184"/>
    </row>
    <row r="271" spans="1:12" ht="23.25" x14ac:dyDescent="0.35">
      <c r="A271" s="141"/>
      <c r="B271" s="172"/>
      <c r="C271" s="294"/>
      <c r="D271" s="291"/>
      <c r="E271" s="291"/>
      <c r="F271" s="295"/>
      <c r="G271" s="291"/>
      <c r="H271" s="291"/>
      <c r="I271" s="291"/>
      <c r="J271" s="291"/>
      <c r="K271" s="293"/>
      <c r="L271" s="184"/>
    </row>
    <row r="272" spans="1:12" ht="23.25" x14ac:dyDescent="0.35">
      <c r="A272" s="141"/>
      <c r="B272" s="172"/>
      <c r="C272" s="294"/>
      <c r="D272" s="291"/>
      <c r="E272" s="291"/>
      <c r="F272" s="295"/>
      <c r="G272" s="291"/>
      <c r="H272" s="291"/>
      <c r="I272" s="291"/>
      <c r="J272" s="291"/>
      <c r="K272" s="293"/>
      <c r="L272" s="184"/>
    </row>
    <row r="273" spans="1:12" ht="23.25" x14ac:dyDescent="0.35">
      <c r="A273" s="142" t="s">
        <v>70</v>
      </c>
      <c r="B273" s="172"/>
      <c r="C273" s="294"/>
      <c r="D273" s="291"/>
      <c r="E273" s="291"/>
      <c r="F273" s="295"/>
      <c r="G273" s="291"/>
      <c r="H273" s="457" t="s">
        <v>175</v>
      </c>
      <c r="I273" s="457"/>
      <c r="J273" s="457"/>
      <c r="K273" s="293"/>
      <c r="L273" s="184"/>
    </row>
    <row r="274" spans="1:12" ht="24" thickBot="1" x14ac:dyDescent="0.4">
      <c r="A274" s="173"/>
      <c r="B274" s="183"/>
      <c r="C274" s="296"/>
      <c r="D274" s="297"/>
      <c r="E274" s="297"/>
      <c r="F274" s="298"/>
      <c r="G274" s="297"/>
      <c r="H274" s="458"/>
      <c r="I274" s="458"/>
      <c r="J274" s="458"/>
      <c r="K274" s="299"/>
      <c r="L274" s="185"/>
    </row>
    <row r="278" spans="1:12" x14ac:dyDescent="0.25">
      <c r="B278" s="456"/>
      <c r="C278" s="456"/>
      <c r="D278" s="456"/>
      <c r="E278" s="456"/>
      <c r="F278" s="456"/>
      <c r="G278" s="456"/>
      <c r="H278" s="456"/>
      <c r="I278" s="456"/>
      <c r="J278" s="456"/>
    </row>
    <row r="279" spans="1:12" x14ac:dyDescent="0.25">
      <c r="B279" s="456"/>
      <c r="C279" s="456"/>
      <c r="D279" s="456"/>
      <c r="E279" s="456"/>
      <c r="F279" s="456"/>
      <c r="G279" s="456"/>
      <c r="H279" s="456"/>
      <c r="I279" s="456"/>
      <c r="J279" s="456"/>
    </row>
    <row r="285" spans="1:12" x14ac:dyDescent="0.25">
      <c r="K285" s="59" t="s">
        <v>410</v>
      </c>
    </row>
  </sheetData>
  <mergeCells count="431">
    <mergeCell ref="A117:A121"/>
    <mergeCell ref="B117:B121"/>
    <mergeCell ref="C117:C121"/>
    <mergeCell ref="D117:D121"/>
    <mergeCell ref="E117:E121"/>
    <mergeCell ref="L117:L121"/>
    <mergeCell ref="F118:F121"/>
    <mergeCell ref="G118:G121"/>
    <mergeCell ref="A122:A126"/>
    <mergeCell ref="B122:B126"/>
    <mergeCell ref="C122:C126"/>
    <mergeCell ref="D122:D126"/>
    <mergeCell ref="E122:E126"/>
    <mergeCell ref="L122:L126"/>
    <mergeCell ref="F123:F126"/>
    <mergeCell ref="G123:G126"/>
    <mergeCell ref="A107:A111"/>
    <mergeCell ref="B107:B111"/>
    <mergeCell ref="C107:C111"/>
    <mergeCell ref="D107:D111"/>
    <mergeCell ref="E107:E111"/>
    <mergeCell ref="L107:L111"/>
    <mergeCell ref="F108:F111"/>
    <mergeCell ref="G108:G111"/>
    <mergeCell ref="A132:A136"/>
    <mergeCell ref="B132:B136"/>
    <mergeCell ref="C132:C136"/>
    <mergeCell ref="D132:D136"/>
    <mergeCell ref="E132:E136"/>
    <mergeCell ref="L132:L136"/>
    <mergeCell ref="F133:F136"/>
    <mergeCell ref="G133:G136"/>
    <mergeCell ref="A112:A116"/>
    <mergeCell ref="B112:B116"/>
    <mergeCell ref="C112:C116"/>
    <mergeCell ref="D112:D116"/>
    <mergeCell ref="E112:E116"/>
    <mergeCell ref="L112:L116"/>
    <mergeCell ref="F113:F116"/>
    <mergeCell ref="G113:G116"/>
    <mergeCell ref="A127:A131"/>
    <mergeCell ref="B127:B131"/>
    <mergeCell ref="C127:C131"/>
    <mergeCell ref="D127:D131"/>
    <mergeCell ref="E127:E131"/>
    <mergeCell ref="L127:L131"/>
    <mergeCell ref="F128:F131"/>
    <mergeCell ref="G128:G131"/>
    <mergeCell ref="A142:A146"/>
    <mergeCell ref="B142:B146"/>
    <mergeCell ref="C142:C146"/>
    <mergeCell ref="D142:D146"/>
    <mergeCell ref="E142:E146"/>
    <mergeCell ref="L142:L146"/>
    <mergeCell ref="F143:F146"/>
    <mergeCell ref="G143:G146"/>
    <mergeCell ref="A137:A141"/>
    <mergeCell ref="B137:B141"/>
    <mergeCell ref="C137:C141"/>
    <mergeCell ref="D137:D141"/>
    <mergeCell ref="E137:E141"/>
    <mergeCell ref="L137:L141"/>
    <mergeCell ref="F138:F141"/>
    <mergeCell ref="G138:G141"/>
    <mergeCell ref="A152:A156"/>
    <mergeCell ref="B152:B156"/>
    <mergeCell ref="C152:C156"/>
    <mergeCell ref="D152:D156"/>
    <mergeCell ref="E152:E156"/>
    <mergeCell ref="L152:L156"/>
    <mergeCell ref="F153:F156"/>
    <mergeCell ref="G153:G156"/>
    <mergeCell ref="A147:A151"/>
    <mergeCell ref="B147:B151"/>
    <mergeCell ref="C147:C151"/>
    <mergeCell ref="D147:D151"/>
    <mergeCell ref="E147:E151"/>
    <mergeCell ref="L147:L151"/>
    <mergeCell ref="F148:F151"/>
    <mergeCell ref="G148:G151"/>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B172:B176"/>
    <mergeCell ref="C172:C176"/>
    <mergeCell ref="D172:D176"/>
    <mergeCell ref="E172:E176"/>
    <mergeCell ref="L172:L176"/>
    <mergeCell ref="F173:F176"/>
    <mergeCell ref="G173:G176"/>
    <mergeCell ref="A102:A106"/>
    <mergeCell ref="B102:B106"/>
    <mergeCell ref="C102:C106"/>
    <mergeCell ref="D102:D106"/>
    <mergeCell ref="E102:E106"/>
    <mergeCell ref="L102:L106"/>
    <mergeCell ref="F103:F106"/>
    <mergeCell ref="G103:G106"/>
    <mergeCell ref="A167:A171"/>
    <mergeCell ref="B167:B171"/>
    <mergeCell ref="C167:C171"/>
    <mergeCell ref="D167:D171"/>
    <mergeCell ref="E167:E171"/>
    <mergeCell ref="L167:L171"/>
    <mergeCell ref="F168:F171"/>
    <mergeCell ref="G168:G171"/>
    <mergeCell ref="A162:A166"/>
    <mergeCell ref="A67:A71"/>
    <mergeCell ref="B67:B71"/>
    <mergeCell ref="C67:C71"/>
    <mergeCell ref="D67:D71"/>
    <mergeCell ref="E67:E71"/>
    <mergeCell ref="L67:L71"/>
    <mergeCell ref="F69:F71"/>
    <mergeCell ref="G69:G71"/>
    <mergeCell ref="A87:A91"/>
    <mergeCell ref="B87:B91"/>
    <mergeCell ref="C87:C91"/>
    <mergeCell ref="D87:D91"/>
    <mergeCell ref="E87:E91"/>
    <mergeCell ref="L87:L91"/>
    <mergeCell ref="F88:F91"/>
    <mergeCell ref="L82:L86"/>
    <mergeCell ref="F83:F86"/>
    <mergeCell ref="G83:G86"/>
    <mergeCell ref="A82:A86"/>
    <mergeCell ref="C82:C86"/>
    <mergeCell ref="D82:D86"/>
    <mergeCell ref="A182:A186"/>
    <mergeCell ref="B182:B186"/>
    <mergeCell ref="C182:C186"/>
    <mergeCell ref="D182:D186"/>
    <mergeCell ref="E182:E186"/>
    <mergeCell ref="L182:L186"/>
    <mergeCell ref="F183:F186"/>
    <mergeCell ref="G183:G186"/>
    <mergeCell ref="A222:A226"/>
    <mergeCell ref="B222:B226"/>
    <mergeCell ref="C222:C226"/>
    <mergeCell ref="D222:D226"/>
    <mergeCell ref="E222:E226"/>
    <mergeCell ref="L222:L226"/>
    <mergeCell ref="F223:F226"/>
    <mergeCell ref="G223:G226"/>
    <mergeCell ref="A212:A216"/>
    <mergeCell ref="B212:B216"/>
    <mergeCell ref="A217:A221"/>
    <mergeCell ref="B217:B221"/>
    <mergeCell ref="C217:C221"/>
    <mergeCell ref="G213:G216"/>
    <mergeCell ref="E212:E216"/>
    <mergeCell ref="C212:C216"/>
    <mergeCell ref="B177:B181"/>
    <mergeCell ref="C177:C181"/>
    <mergeCell ref="D177:D181"/>
    <mergeCell ref="E177:E181"/>
    <mergeCell ref="L177:L181"/>
    <mergeCell ref="F178:F181"/>
    <mergeCell ref="G178:G181"/>
    <mergeCell ref="A92:A96"/>
    <mergeCell ref="B92:B96"/>
    <mergeCell ref="C92:C96"/>
    <mergeCell ref="D92:D96"/>
    <mergeCell ref="E92:E96"/>
    <mergeCell ref="L92:L96"/>
    <mergeCell ref="F93:F96"/>
    <mergeCell ref="G93:G96"/>
    <mergeCell ref="A97:A101"/>
    <mergeCell ref="B97:B101"/>
    <mergeCell ref="C97:C101"/>
    <mergeCell ref="D97:D101"/>
    <mergeCell ref="E97:E101"/>
    <mergeCell ref="L97:L101"/>
    <mergeCell ref="F98:F101"/>
    <mergeCell ref="G98:G101"/>
    <mergeCell ref="A172:A176"/>
    <mergeCell ref="G263:G266"/>
    <mergeCell ref="E237:E241"/>
    <mergeCell ref="L237:L241"/>
    <mergeCell ref="F238:F241"/>
    <mergeCell ref="G238:G241"/>
    <mergeCell ref="E262:E263"/>
    <mergeCell ref="E264:E265"/>
    <mergeCell ref="L52:L56"/>
    <mergeCell ref="G54:G56"/>
    <mergeCell ref="F79:F81"/>
    <mergeCell ref="F59:F61"/>
    <mergeCell ref="F54:F56"/>
    <mergeCell ref="G79:G81"/>
    <mergeCell ref="L72:L76"/>
    <mergeCell ref="E62:E66"/>
    <mergeCell ref="L62:L66"/>
    <mergeCell ref="F64:F66"/>
    <mergeCell ref="L77:L81"/>
    <mergeCell ref="G88:G91"/>
    <mergeCell ref="L57:L61"/>
    <mergeCell ref="E227:E231"/>
    <mergeCell ref="L227:L231"/>
    <mergeCell ref="F228:F231"/>
    <mergeCell ref="G228:G231"/>
    <mergeCell ref="A237:A241"/>
    <mergeCell ref="B237:B241"/>
    <mergeCell ref="C237:C241"/>
    <mergeCell ref="D237:D241"/>
    <mergeCell ref="A197:A201"/>
    <mergeCell ref="B197:B201"/>
    <mergeCell ref="D197:D201"/>
    <mergeCell ref="L197:L201"/>
    <mergeCell ref="F198:F201"/>
    <mergeCell ref="G198:G201"/>
    <mergeCell ref="A202:A206"/>
    <mergeCell ref="B202:B206"/>
    <mergeCell ref="D202:D206"/>
    <mergeCell ref="L202:L206"/>
    <mergeCell ref="F203:F206"/>
    <mergeCell ref="G203:G206"/>
    <mergeCell ref="E207:E211"/>
    <mergeCell ref="D217:D221"/>
    <mergeCell ref="L217:L221"/>
    <mergeCell ref="F218:F221"/>
    <mergeCell ref="G218:G221"/>
    <mergeCell ref="E217:E221"/>
    <mergeCell ref="A227:A231"/>
    <mergeCell ref="B227:B231"/>
    <mergeCell ref="L207:L211"/>
    <mergeCell ref="F208:F211"/>
    <mergeCell ref="G208:G211"/>
    <mergeCell ref="A232:A236"/>
    <mergeCell ref="B232:B236"/>
    <mergeCell ref="D232:D236"/>
    <mergeCell ref="L232:L236"/>
    <mergeCell ref="F233:F236"/>
    <mergeCell ref="G233:G236"/>
    <mergeCell ref="E232:E236"/>
    <mergeCell ref="C232:C236"/>
    <mergeCell ref="C207:C211"/>
    <mergeCell ref="D212:D216"/>
    <mergeCell ref="L212:L216"/>
    <mergeCell ref="F213:F216"/>
    <mergeCell ref="C227:C231"/>
    <mergeCell ref="D227:D231"/>
    <mergeCell ref="A32:A36"/>
    <mergeCell ref="B32:B36"/>
    <mergeCell ref="C32:C36"/>
    <mergeCell ref="D32:D36"/>
    <mergeCell ref="E32:E36"/>
    <mergeCell ref="L187:L191"/>
    <mergeCell ref="F188:F191"/>
    <mergeCell ref="G188:G191"/>
    <mergeCell ref="A187:A191"/>
    <mergeCell ref="A42:A46"/>
    <mergeCell ref="B42:B46"/>
    <mergeCell ref="C42:C46"/>
    <mergeCell ref="D42:D46"/>
    <mergeCell ref="E42:E46"/>
    <mergeCell ref="L42:L46"/>
    <mergeCell ref="F43:F46"/>
    <mergeCell ref="G43:G46"/>
    <mergeCell ref="F49:F51"/>
    <mergeCell ref="C47:C51"/>
    <mergeCell ref="A47:A51"/>
    <mergeCell ref="G49:G51"/>
    <mergeCell ref="D62:D66"/>
    <mergeCell ref="L37:L41"/>
    <mergeCell ref="A177:A181"/>
    <mergeCell ref="L1:L10"/>
    <mergeCell ref="A8:K8"/>
    <mergeCell ref="A10:K10"/>
    <mergeCell ref="E17:E21"/>
    <mergeCell ref="C22:C26"/>
    <mergeCell ref="D22:D26"/>
    <mergeCell ref="E22:E26"/>
    <mergeCell ref="B22:B26"/>
    <mergeCell ref="A22:A26"/>
    <mergeCell ref="L22:L26"/>
    <mergeCell ref="G23:G26"/>
    <mergeCell ref="C17:C21"/>
    <mergeCell ref="D17:D21"/>
    <mergeCell ref="A17:A21"/>
    <mergeCell ref="B17:B21"/>
    <mergeCell ref="A12:A16"/>
    <mergeCell ref="B12:B16"/>
    <mergeCell ref="L17:L21"/>
    <mergeCell ref="F19:F21"/>
    <mergeCell ref="G19:G21"/>
    <mergeCell ref="L12:L16"/>
    <mergeCell ref="F14:F16"/>
    <mergeCell ref="G14:G16"/>
    <mergeCell ref="L47:L51"/>
    <mergeCell ref="C12:C16"/>
    <mergeCell ref="D12:D16"/>
    <mergeCell ref="E12:E16"/>
    <mergeCell ref="B278:J279"/>
    <mergeCell ref="H273:J273"/>
    <mergeCell ref="H274:J274"/>
    <mergeCell ref="B187:B191"/>
    <mergeCell ref="C187:C191"/>
    <mergeCell ref="D187:D191"/>
    <mergeCell ref="E187:E191"/>
    <mergeCell ref="B82:B86"/>
    <mergeCell ref="C202:C206"/>
    <mergeCell ref="E202:E206"/>
    <mergeCell ref="C197:C201"/>
    <mergeCell ref="E197:E201"/>
    <mergeCell ref="G64:G66"/>
    <mergeCell ref="F74:F76"/>
    <mergeCell ref="G74:G76"/>
    <mergeCell ref="B47:B51"/>
    <mergeCell ref="D47:D51"/>
    <mergeCell ref="E47:E51"/>
    <mergeCell ref="G59:G61"/>
    <mergeCell ref="B37:B41"/>
    <mergeCell ref="F38:F41"/>
    <mergeCell ref="G38:G41"/>
    <mergeCell ref="A1:K1"/>
    <mergeCell ref="A2:K2"/>
    <mergeCell ref="A3:F3"/>
    <mergeCell ref="G3:K3"/>
    <mergeCell ref="A4:K4"/>
    <mergeCell ref="A5:K5"/>
    <mergeCell ref="F11:G11"/>
    <mergeCell ref="H11:I11"/>
    <mergeCell ref="J11:K11"/>
    <mergeCell ref="A6:K6"/>
    <mergeCell ref="A7:K7"/>
    <mergeCell ref="F23:F26"/>
    <mergeCell ref="A37:A41"/>
    <mergeCell ref="C37:C41"/>
    <mergeCell ref="D37:D41"/>
    <mergeCell ref="E37:E41"/>
    <mergeCell ref="G28:G31"/>
    <mergeCell ref="A27:A31"/>
    <mergeCell ref="B27:B31"/>
    <mergeCell ref="C27:C31"/>
    <mergeCell ref="D27:D31"/>
    <mergeCell ref="E27:E31"/>
    <mergeCell ref="L32:L36"/>
    <mergeCell ref="F33:F36"/>
    <mergeCell ref="G33:G36"/>
    <mergeCell ref="L27:L31"/>
    <mergeCell ref="F28:F31"/>
    <mergeCell ref="E82:E86"/>
    <mergeCell ref="A52:A56"/>
    <mergeCell ref="B52:B56"/>
    <mergeCell ref="C52:C56"/>
    <mergeCell ref="D52:D56"/>
    <mergeCell ref="E52:E56"/>
    <mergeCell ref="A77:A81"/>
    <mergeCell ref="B77:B81"/>
    <mergeCell ref="C77:C78"/>
    <mergeCell ref="D77:D81"/>
    <mergeCell ref="E77:E81"/>
    <mergeCell ref="A72:A76"/>
    <mergeCell ref="D72:D76"/>
    <mergeCell ref="E72:E76"/>
    <mergeCell ref="A62:A66"/>
    <mergeCell ref="A57:A61"/>
    <mergeCell ref="B57:B61"/>
    <mergeCell ref="C57:C61"/>
    <mergeCell ref="D57:D61"/>
    <mergeCell ref="E57:E61"/>
    <mergeCell ref="B72:B76"/>
    <mergeCell ref="C72:C76"/>
    <mergeCell ref="B62:B66"/>
    <mergeCell ref="C62:C66"/>
    <mergeCell ref="A242:A246"/>
    <mergeCell ref="B242:B246"/>
    <mergeCell ref="D242:D246"/>
    <mergeCell ref="L242:L246"/>
    <mergeCell ref="F243:F246"/>
    <mergeCell ref="G243:G246"/>
    <mergeCell ref="E242:E246"/>
    <mergeCell ref="C242:C246"/>
    <mergeCell ref="A192:A196"/>
    <mergeCell ref="C192:C196"/>
    <mergeCell ref="D192:D196"/>
    <mergeCell ref="E192:E196"/>
    <mergeCell ref="L192:L196"/>
    <mergeCell ref="F193:F196"/>
    <mergeCell ref="G193:G196"/>
    <mergeCell ref="B192:B196"/>
    <mergeCell ref="A207:A211"/>
    <mergeCell ref="B207:B211"/>
    <mergeCell ref="D207:D211"/>
    <mergeCell ref="E254:E255"/>
    <mergeCell ref="A257:A261"/>
    <mergeCell ref="B257:B261"/>
    <mergeCell ref="C257:C258"/>
    <mergeCell ref="D257:D261"/>
    <mergeCell ref="E257:E258"/>
    <mergeCell ref="L257:L261"/>
    <mergeCell ref="F258:F261"/>
    <mergeCell ref="G258:G261"/>
    <mergeCell ref="C259:C260"/>
    <mergeCell ref="E259:E260"/>
    <mergeCell ref="C262:C263"/>
    <mergeCell ref="C264:C265"/>
    <mergeCell ref="A247:A251"/>
    <mergeCell ref="B247:B251"/>
    <mergeCell ref="D247:D251"/>
    <mergeCell ref="L247:L251"/>
    <mergeCell ref="F248:F251"/>
    <mergeCell ref="G248:G251"/>
    <mergeCell ref="E247:E250"/>
    <mergeCell ref="C247:C251"/>
    <mergeCell ref="A252:A256"/>
    <mergeCell ref="B252:B256"/>
    <mergeCell ref="C252:C253"/>
    <mergeCell ref="D252:D256"/>
    <mergeCell ref="E252:E253"/>
    <mergeCell ref="L252:L256"/>
    <mergeCell ref="F253:F256"/>
    <mergeCell ref="G253:G256"/>
    <mergeCell ref="C254:C255"/>
    <mergeCell ref="A262:A266"/>
    <mergeCell ref="B262:B266"/>
    <mergeCell ref="D262:D266"/>
    <mergeCell ref="L262:L266"/>
    <mergeCell ref="F263:F266"/>
  </mergeCells>
  <printOptions horizontalCentered="1"/>
  <pageMargins left="0.23622047244094491" right="0.23622047244094491" top="0.74803149606299213" bottom="0.70866141732283472" header="0.31496062992125984" footer="0.31496062992125984"/>
  <pageSetup scale="39" fitToWidth="0" orientation="landscape" r:id="rId1"/>
  <rowBreaks count="13" manualBreakCount="13">
    <brk id="26" max="10" man="1"/>
    <brk id="41" max="10" man="1"/>
    <brk id="56" max="10" man="1"/>
    <brk id="76" max="10" man="1"/>
    <brk id="96" max="10" man="1"/>
    <brk id="116" max="10" man="1"/>
    <brk id="141" max="10" man="1"/>
    <brk id="161" max="10" man="1"/>
    <brk id="181" max="10" man="1"/>
    <brk id="196" max="10" man="1"/>
    <brk id="216" max="10" man="1"/>
    <brk id="231" max="10" man="1"/>
    <brk id="24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J30" sqref="J30"/>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52"/>
      <c r="B1" s="153"/>
      <c r="C1" s="153"/>
      <c r="D1" s="153"/>
      <c r="E1" s="154"/>
    </row>
    <row r="2" spans="1:5" ht="18.75" x14ac:dyDescent="0.25">
      <c r="A2" s="361" t="s">
        <v>62</v>
      </c>
      <c r="B2" s="362"/>
      <c r="C2" s="362"/>
      <c r="D2" s="362"/>
      <c r="E2" s="363"/>
    </row>
    <row r="3" spans="1:5" ht="18.75" x14ac:dyDescent="0.25">
      <c r="A3" s="361" t="str">
        <f>+'Numeral 2'!A3:E3</f>
        <v>Dirección Administrativa</v>
      </c>
      <c r="B3" s="362"/>
      <c r="C3" s="362"/>
      <c r="D3" s="362"/>
      <c r="E3" s="363"/>
    </row>
    <row r="4" spans="1:5" ht="15.75" customHeight="1" x14ac:dyDescent="0.25">
      <c r="A4" s="364" t="s">
        <v>63</v>
      </c>
      <c r="B4" s="338"/>
      <c r="C4" s="365" t="s">
        <v>127</v>
      </c>
      <c r="D4" s="366"/>
      <c r="E4" s="367"/>
    </row>
    <row r="5" spans="1:5" ht="15.75" customHeight="1" x14ac:dyDescent="0.25">
      <c r="A5" s="364" t="s">
        <v>129</v>
      </c>
      <c r="B5" s="337"/>
      <c r="C5" s="337"/>
      <c r="D5" s="337"/>
      <c r="E5" s="368"/>
    </row>
    <row r="6" spans="1:5" ht="15.75" x14ac:dyDescent="0.25">
      <c r="A6" s="346" t="str">
        <f>+'Numeral 2'!A6:E6</f>
        <v>Encargado de Dirección: Lic. Edgar Fabricio Yanes Galindo</v>
      </c>
      <c r="B6" s="347"/>
      <c r="C6" s="347"/>
      <c r="D6" s="347"/>
      <c r="E6" s="348"/>
    </row>
    <row r="7" spans="1:5" ht="15.75" x14ac:dyDescent="0.25">
      <c r="A7" s="343" t="str">
        <f>+'Numeral 2'!A7:E7</f>
        <v>Responsable de Actualización de la información: Brenda Lily Valdez Padilla</v>
      </c>
      <c r="B7" s="344"/>
      <c r="C7" s="344"/>
      <c r="D7" s="344"/>
      <c r="E7" s="345"/>
    </row>
    <row r="8" spans="1:5" ht="15.75" x14ac:dyDescent="0.25">
      <c r="A8" s="343" t="str">
        <f>+'Numeral 2'!A8:E8</f>
        <v>Mes de Actualización: Junio 2022</v>
      </c>
      <c r="B8" s="344"/>
      <c r="C8" s="344"/>
      <c r="D8" s="344"/>
      <c r="E8" s="345"/>
    </row>
    <row r="9" spans="1:5" ht="15.75" x14ac:dyDescent="0.25">
      <c r="A9" s="346" t="s">
        <v>104</v>
      </c>
      <c r="B9" s="347"/>
      <c r="C9" s="347"/>
      <c r="D9" s="347"/>
      <c r="E9" s="348"/>
    </row>
    <row r="10" spans="1:5" ht="21" customHeight="1" x14ac:dyDescent="0.35">
      <c r="A10" s="475" t="s">
        <v>57</v>
      </c>
      <c r="B10" s="476"/>
      <c r="C10" s="476"/>
      <c r="D10" s="476"/>
      <c r="E10" s="477"/>
    </row>
    <row r="11" spans="1:5" ht="44.25" customHeight="1" x14ac:dyDescent="0.25">
      <c r="A11" s="155" t="s">
        <v>103</v>
      </c>
      <c r="B11" s="82" t="s">
        <v>14</v>
      </c>
      <c r="C11" s="82" t="s">
        <v>42</v>
      </c>
      <c r="D11" s="82" t="s">
        <v>15</v>
      </c>
      <c r="E11" s="156" t="s">
        <v>16</v>
      </c>
    </row>
    <row r="12" spans="1:5" ht="21" customHeight="1" x14ac:dyDescent="0.25">
      <c r="A12" s="157"/>
      <c r="B12" s="10"/>
      <c r="C12" s="10"/>
      <c r="D12" s="10"/>
      <c r="E12" s="158"/>
    </row>
    <row r="13" spans="1:5" ht="18.75" customHeight="1" x14ac:dyDescent="0.25">
      <c r="A13" s="14"/>
      <c r="B13" s="15"/>
      <c r="C13" s="15"/>
      <c r="D13" s="15"/>
      <c r="E13" s="16"/>
    </row>
    <row r="14" spans="1:5" ht="26.25" customHeight="1" x14ac:dyDescent="0.25">
      <c r="A14" s="14"/>
      <c r="B14" s="483" t="s">
        <v>119</v>
      </c>
      <c r="C14" s="484"/>
      <c r="D14" s="48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59"/>
      <c r="B18" s="91"/>
      <c r="C18" s="91"/>
      <c r="D18" s="91"/>
      <c r="E18" s="160"/>
    </row>
    <row r="19" spans="1:11" x14ac:dyDescent="0.25">
      <c r="A19" s="159"/>
      <c r="B19" s="91"/>
      <c r="C19" s="91"/>
      <c r="D19" s="91"/>
      <c r="E19" s="160"/>
    </row>
    <row r="20" spans="1:11" s="28" customFormat="1" x14ac:dyDescent="0.25">
      <c r="A20" s="159"/>
      <c r="B20" s="91"/>
      <c r="C20" s="91"/>
      <c r="D20" s="91"/>
      <c r="E20" s="160"/>
    </row>
    <row r="21" spans="1:11" ht="15.75" x14ac:dyDescent="0.25">
      <c r="A21" s="161" t="s">
        <v>70</v>
      </c>
      <c r="B21" s="91"/>
      <c r="C21" s="480" t="s">
        <v>176</v>
      </c>
      <c r="D21" s="481"/>
      <c r="E21" s="482"/>
      <c r="F21" s="28"/>
      <c r="G21" s="28"/>
    </row>
    <row r="22" spans="1:11" s="93" customFormat="1" ht="15.75" x14ac:dyDescent="0.25">
      <c r="A22" s="161"/>
      <c r="B22" s="105"/>
      <c r="C22" s="478"/>
      <c r="D22" s="478"/>
      <c r="E22" s="479"/>
      <c r="K22" s="95"/>
    </row>
    <row r="23" spans="1:11" s="93" customFormat="1" ht="15.75" x14ac:dyDescent="0.25">
      <c r="A23" s="162"/>
      <c r="B23" s="105"/>
      <c r="C23" s="478"/>
      <c r="D23" s="478"/>
      <c r="E23" s="479"/>
      <c r="F23" s="104"/>
      <c r="K23" s="95"/>
    </row>
    <row r="24" spans="1:11" s="60" customFormat="1" x14ac:dyDescent="0.25">
      <c r="A24" s="163"/>
      <c r="B24" s="61"/>
      <c r="C24" s="103"/>
      <c r="D24" s="103"/>
      <c r="E24" s="164"/>
      <c r="F24" s="103"/>
      <c r="G24" s="103"/>
      <c r="H24" s="61"/>
      <c r="I24" s="61"/>
      <c r="J24" s="61"/>
      <c r="K24" s="69"/>
    </row>
    <row r="25" spans="1:11" ht="15.75" thickBot="1" x14ac:dyDescent="0.3">
      <c r="A25" s="165"/>
      <c r="B25" s="166"/>
      <c r="C25" s="166"/>
      <c r="D25" s="166"/>
      <c r="E25" s="167"/>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2"/>
    </row>
    <row r="2" spans="1:5" ht="18.75" x14ac:dyDescent="0.25">
      <c r="A2" s="314" t="s">
        <v>62</v>
      </c>
      <c r="B2" s="314"/>
      <c r="C2" s="314"/>
      <c r="D2" s="314"/>
      <c r="E2" s="31"/>
    </row>
    <row r="3" spans="1:5" ht="18.75" x14ac:dyDescent="0.25">
      <c r="A3" s="314" t="s">
        <v>85</v>
      </c>
      <c r="B3" s="314"/>
      <c r="C3" s="314"/>
      <c r="D3" s="314"/>
      <c r="E3" s="31"/>
    </row>
    <row r="4" spans="1:5" ht="15.75" customHeight="1" x14ac:dyDescent="0.25">
      <c r="A4" s="347" t="s">
        <v>63</v>
      </c>
      <c r="B4" s="347"/>
      <c r="C4" s="347" t="s">
        <v>64</v>
      </c>
      <c r="D4" s="347"/>
      <c r="E4" s="41"/>
    </row>
    <row r="5" spans="1:5" ht="15.75" x14ac:dyDescent="0.25">
      <c r="A5" s="389" t="s">
        <v>65</v>
      </c>
      <c r="B5" s="389"/>
      <c r="C5" s="389"/>
      <c r="D5" s="389"/>
      <c r="E5" s="29"/>
    </row>
    <row r="6" spans="1:5" ht="15.75" x14ac:dyDescent="0.25">
      <c r="A6" s="389" t="s">
        <v>72</v>
      </c>
      <c r="B6" s="389"/>
      <c r="C6" s="389"/>
      <c r="D6" s="389"/>
      <c r="E6" s="29"/>
    </row>
    <row r="7" spans="1:5" ht="15.75" x14ac:dyDescent="0.25">
      <c r="A7" s="389" t="s">
        <v>60</v>
      </c>
      <c r="B7" s="389"/>
      <c r="C7" s="389"/>
      <c r="D7" s="389"/>
      <c r="E7" s="29"/>
    </row>
    <row r="8" spans="1:5" ht="15.75" x14ac:dyDescent="0.25">
      <c r="A8" s="389" t="s">
        <v>66</v>
      </c>
      <c r="B8" s="389"/>
      <c r="C8" s="389"/>
      <c r="D8" s="389"/>
      <c r="E8" s="29"/>
    </row>
    <row r="9" spans="1:5" ht="15.75" x14ac:dyDescent="0.25">
      <c r="A9" s="389" t="s">
        <v>105</v>
      </c>
      <c r="B9" s="389"/>
      <c r="C9" s="389"/>
      <c r="D9" s="389"/>
      <c r="E9" s="29"/>
    </row>
    <row r="10" spans="1:5" ht="21" customHeight="1" x14ac:dyDescent="0.35">
      <c r="A10" s="390" t="s">
        <v>106</v>
      </c>
      <c r="B10" s="390"/>
      <c r="C10" s="390"/>
      <c r="D10" s="390"/>
    </row>
    <row r="11" spans="1:5" ht="16.5" thickBot="1" x14ac:dyDescent="0.3">
      <c r="A11" s="42" t="s">
        <v>13</v>
      </c>
      <c r="B11" s="43" t="s">
        <v>17</v>
      </c>
      <c r="C11" s="43" t="s">
        <v>18</v>
      </c>
      <c r="D11" s="43"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70</v>
      </c>
      <c r="C20" t="s">
        <v>69</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2022-07-06T16:56:05Z</cp:lastPrinted>
  <dcterms:created xsi:type="dcterms:W3CDTF">2017-12-05T18:01:17Z</dcterms:created>
  <dcterms:modified xsi:type="dcterms:W3CDTF">2022-07-08T23:36:40Z</dcterms:modified>
</cp:coreProperties>
</file>