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0" activeTab="1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servicios'!$A$1:$K$143</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3" l="1"/>
  <c r="E24" i="13"/>
  <c r="B92" i="18"/>
  <c r="B97" i="18"/>
  <c r="B133" i="18" l="1"/>
  <c r="B127" i="18"/>
  <c r="B122" i="18"/>
  <c r="B139" i="18" s="1"/>
  <c r="B112" i="18"/>
  <c r="B117" i="18"/>
  <c r="B107" i="18"/>
  <c r="B102" i="18"/>
  <c r="B82" i="18" l="1"/>
  <c r="B77" i="18"/>
  <c r="B67" i="18"/>
  <c r="B62" i="18"/>
  <c r="B57" i="18"/>
  <c r="B47" i="18"/>
  <c r="B42" i="18"/>
  <c r="B37" i="18"/>
  <c r="B32" i="18" l="1"/>
  <c r="B72" i="18"/>
  <c r="B52" i="18"/>
  <c r="B27" i="18"/>
  <c r="E15" i="13" l="1"/>
  <c r="B72" i="19" l="1"/>
  <c r="B72" i="17"/>
  <c r="B62" i="19"/>
  <c r="B62" i="17"/>
  <c r="A6" i="13" l="1"/>
  <c r="A5" i="18" l="1"/>
  <c r="A8" i="21"/>
  <c r="A7" i="21"/>
  <c r="A6" i="21"/>
  <c r="A3" i="21"/>
  <c r="A8" i="20"/>
  <c r="A7" i="20"/>
  <c r="A6" i="20"/>
  <c r="A3" i="20"/>
  <c r="A8" i="19"/>
  <c r="A7" i="19"/>
  <c r="A6" i="19"/>
  <c r="A3" i="19"/>
  <c r="A7" i="18" l="1"/>
  <c r="E21" i="13" l="1"/>
  <c r="E16" i="13" l="1"/>
  <c r="B8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<sst xmlns="http://schemas.openxmlformats.org/spreadsheetml/2006/main" count="1022" uniqueCount="315">
  <si>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</si>
  <si>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</si>
  <si>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</si>
  <si>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</si>
  <si>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</si>
  <si>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</si>
  <si>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</si>
  <si>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</si>
  <si>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</si>
  <si>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</si>
  <si>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</si>
  <si>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</si>
  <si>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</si>
  <si>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</si>
  <si>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</si>
  <si>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</si>
  <si>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</si>
  <si>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</si>
  <si>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</si>
  <si>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</si>
  <si>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</si>
  <si>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</si>
  <si>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</si>
  <si>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</si>
  <si>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</si>
  <si>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</si>
  <si>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</si>
  <si>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</si>
  <si>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</si>
  <si>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</si>
  <si>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</si>
  <si>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</si>
  <si>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</si>
  <si>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</si>
  <si>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</si>
  <si>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</si>
  <si>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</si>
  <si>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</si>
  <si>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</si>
  <si>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</si>
  <si>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</si>
  <si>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</si>
  <si>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</si>
  <si>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</si>
  <si>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</si>
  <si>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</si>
  <si>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</si>
  <si>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</si>
  <si>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</si>
  <si>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</si>
  <si>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</si>
  <si>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</si>
  <si>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</si>
  <si>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</si>
  <si>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</si>
  <si>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</si>
  <si>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</si>
  <si>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</si>
  <si>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</si>
  <si>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</si>
  <si>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</si>
  <si>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</si>
  <si>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</si>
  <si>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</si>
  <si>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</si>
  <si>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</si>
  <si>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</si>
  <si>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</si>
  <si>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</si>
  <si>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</si>
  <si>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</si>
  <si>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</si>
  <si>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</si>
  <si>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</si>
  <si>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</si>
  <si>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</si>
  <si>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</si>
  <si>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</si>
  <si>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</si>
  <si>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</si>
  <si>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</si>
  <si>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</si>
  <si>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</si>
  <si>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</si>
  <si>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</si>
  <si>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</si>
  <si>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</si>
  <si>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</si>
  <si>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</si>
  <si>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</si>
  <si>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</si>
  <si>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</si>
  <si>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</si>
  <si>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</si>
  <si>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</si>
  <si>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</si>
  <si>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</si>
  <si>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</si>
  <si>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</si>
  <si>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</si>
  <si>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</si>
  <si>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</si>
  <si>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</si>
  <si>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</si>
  <si>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</si>
  <si>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</si>
  <si>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</si>
  <si>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</si>
  <si>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</si>
  <si>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</si>
  <si>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</si>
  <si>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</si>
  <si>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</si>
  <si>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</si>
  <si>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</si>
  <si>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</si>
  <si>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</si>
  <si>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</si>
  <si>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</si>
  <si>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</si>
  <si>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</si>
  <si>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</si>
  <si>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</si>
  <si>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</si>
  <si>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</si>
  <si>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</si>
  <si>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</si>
  <si>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</si>
  <si>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</si>
  <si>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</si>
  <si>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</si>
  <si>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</si>
  <si>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</si>
  <si>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</si>
  <si>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</si>
  <si>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</si>
  <si>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</si>
  <si>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</si>
  <si>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</si>
  <si>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</si>
  <si>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</si>
  <si>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</si>
  <si>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</si>
  <si>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</si>
  <si>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</si>
  <si>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</si>
  <si>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</si>
  <si>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</si>
  <si>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</si>
  <si>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</si>
  <si>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</si>
  <si>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</si>
  <si>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</si>
  <si>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</si>
  <si>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</si>
  <si>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</si>
  <si>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</si>
  <si>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</si>
  <si>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</si>
  <si>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</si>
  <si>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</si>
  <si>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</si>
  <si>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</si>
  <si>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</si>
  <si>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</si>
  <si>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</si>
  <si>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</si>
  <si>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</si>
  <si>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</si>
  <si>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</si>
  <si>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</si>
  <si>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</si>
  <si>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</si>
  <si>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</si>
  <si>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</si>
  <si>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</si>
  <si>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</si>
  <si>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</si>
  <si>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</si>
  <si>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</si>
  <si>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</si>
  <si>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</si>
  <si>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</si>
  <si>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</si>
  <si>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</si>
  <si>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</si>
  <si>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</si>
  <si>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</si>
  <si>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</si>
  <si>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</si>
  <si>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</si>
  <si>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</si>
  <si>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</si>
  <si>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</si>
  <si>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</si>
  <si>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</si>
  <si>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</si>
  <si>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</si>
  <si>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</si>
  <si>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</si>
  <si>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</si>
  <si>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</si>
  <si>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</si>
  <si>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</si>
  <si>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</si>
  <si>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</si>
  <si>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</si>
  <si>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</si>
  <si>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</si>
  <si>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</si>
  <si>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</si>
  <si>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</si>
  <si>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</si>
  <si>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</si>
  <si>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</si>
  <si>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</si>
  <si>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</si>
  <si>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</si>
  <si>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</si>
  <si>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</si>
  <si>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</si>
  <si>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</si>
  <si>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</si>
  <si>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</si>
  <si>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</si>
  <si>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</si>
  <si>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</si>
  <si>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</si>
  <si>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</si>
  <si>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</si>
  <si>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</si>
  <si>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</si>
  <si>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</si>
  <si>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</si>
  <si>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</si>
  <si>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</si>
  <si>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</si>
  <si>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</si>
  <si>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</si>
  <si>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</si>
  <si>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</si>
  <si>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</si>
  <si>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</si>
  <si>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</si>
  <si>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</si>
  <si>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</si>
  <si>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</si>
  <si>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</si>
  <si>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</si>
  <si>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Mes de Actualización: Febrero 2022</t>
  </si>
  <si>
    <t>FACTURA FEL
A15F0F39 - 2663923810</t>
  </si>
  <si>
    <t>FACTURA FEL
6808B634 - 1258504395</t>
  </si>
  <si>
    <t>SERVICIO DE TELEFONÍA E INTERNET MÓVIL (30 LÍNEAS TELEFÓNICAS), PARA USO DEL PERSONAL DE LA SECRETARÍA PRESIDENCIAL DE LA MUJER, CORRESPONDENTE AL PERIODO DEL 01/01/2022 AL 31/01/2022.</t>
  </si>
  <si>
    <t>ARRENDAMIENTO DE BIEN INMUEBLE PARA LA OFICINA DE LA SEDE DEPARTAMENTAL DE LA SECRETARÍA PRESIDENCIAL DE LA MUJER, EN EL DEPARTAMENTO DE TOTONICAPAN, PERIODO FEBRERO 2022, SEGÚN ACTA ADMINISTRATIVA 2-2022.</t>
  </si>
  <si>
    <t>SERVICIO MAYOR REALIZADO AL VEHÍCULO MARCA: TOYOTA, LÍNEA: HI ACE, PLACA: O-327BBH, ES NECESARIO PARA MANTENERLO EN FUNCIONAMIENTO ADECUADO, EL CUAL PERTENECE A LA FLOTILLA DE VEHÍCULOS PROPIEDAD DE LA SECRETARÍA PRESIDENCIAL DE LA MUJER.</t>
  </si>
  <si>
    <t>TECNICENTRO GRAND PRIX SOCIEDAD ANONIMA</t>
  </si>
  <si>
    <t>SERVICIO DE SERVIDOR DE DOMINIO, POR EL PERIODO DEL 01/03/2022 AL 28/02/2023, QUE ACTUE COMO INTERMEDIARIO ENTRE EL PROVEEDOR DE NOMBRE DE DOMINIO PRINCIPAL Y EL HOST DE PÁGINAS WEB Y OTROS SERVIDORES LOCALES PARA CONTAR CON REDUNDANCIA, TOLERANCIA A FALLAS Y ATAQUES.</t>
  </si>
  <si>
    <t>VASQUEZ LOPEZ YOVANI</t>
  </si>
  <si>
    <t xml:space="preserve">
158
DERECHOS DE BIENES INTANGIBLES
</t>
  </si>
  <si>
    <t>FACTURA FEL 
DFBF20E2- 129713271</t>
  </si>
  <si>
    <t>FACTURA FEL 
BE7B6E54- 341921766</t>
  </si>
  <si>
    <t>SERVICIO DE REPARACIÓN AL VEHÍCULO MARCA: MAZDA, LÍNEA: 323 SEDÁN GLX, PLACA:O-630BBF, ES NECESARIO PARA MANTENERLO EN FUNCIONAMIENTO ADECUADO, EL CUAL PERTENECE A LA FLOTILLA DE VEHÍCULOS PROPIEDAD DE LA SECRETARÍA PRESIDENCIAL DE LA MUJER.</t>
  </si>
  <si>
    <t>FACTURA FEL 
E5BB04AF- 3093712499</t>
  </si>
  <si>
    <t>COMPRA DE UNA BATERÍA PARA LA MOTOCICLETA MARCA: SUZUKI, MODELO: 2003, LINEA: SPORT PLACA: M-220BKW, ES NECESARIO PARA MANTENERLO EN FUNCIONAMIENTO ADECUADO, EL CUAL PERTENECE A LA FLOTILLA DE VEHÍCULOS PROPIEDAD DE LA SECRETARÍA PRESIDENCIAL DE LA MUJER.</t>
  </si>
  <si>
    <t>INVERSIONES Y SERVICIOS LA VEINTE  SOCIEDAD ANÓNIMA</t>
  </si>
  <si>
    <t>298
ACCESORIOS Y RESPUESTOS EN GENERAL</t>
  </si>
  <si>
    <t>FACTURA FEL 
7506DA23- 600065627</t>
  </si>
  <si>
    <t>COMPRA DE UNA BATERÍA 11H-700 AMPERIOS, PARA EL VEHÍCULO MARCA: MITSUBISHI, LÍNEA: MONTERO GLX, PLACA: O-217BBJ, ES NECESARIA PARA MANTENER EN FUNCIONAMIENTO ADECUADO EL VEHÍCULO QUE PERTENECE A LA FLOTILLA DE VEHÍCULOS, PROPIEDAD DE LA SECRETARÍA PRESIDENCIAL DE LA MUJER.</t>
  </si>
  <si>
    <t>SOLORZÁNO DÍAZ JULIO EFRAÍN</t>
  </si>
  <si>
    <t>FACTURA FEL 
39B9EBC9- 3592965690</t>
  </si>
  <si>
    <t>COMPRA DE UNA BATERÍA PARA LA MOTOCICLETA MARCA GENESIS, MODELO 2012, LINEA HJ150-2 PLACA: M-116CQS, ES NECESARIO PARA MANTENERLO EN FUNCIONAMIENTO ADECUADO, EL CUAL PERTENECE A LA FLOTILLA DE VEHÍCULOS PROPIEDAD DE LA SECRETARÍA PRESIDENCIAL DE LA MUJER.</t>
  </si>
  <si>
    <t>FACTURA FEL 
9AE879E5- 909525546</t>
  </si>
  <si>
    <t>ADQUISICION DE INSUMOS DE CAFETERIA PARA ABASTECER EL ALMACEN DE LA DIRECCIÓN ADMINISTRATIVA Y ASI SUMINISTRAR A LAS DIFERENTES DIRECCIONES Y UNIDADES DE LA SECRETARÍA PRESIDENCIAL DE LA MUJER.</t>
  </si>
  <si>
    <t>LOPEZ TAVICO REBECA NOLBERTA</t>
  </si>
  <si>
    <t>211
ALIMENTOS PARA PERSONAS</t>
  </si>
  <si>
    <t>FACTURA FEL 
7AACB126- 3194571127</t>
  </si>
  <si>
    <t>SERVICIO MAYOR Y REPARACIÓN AL VEHÍCULO MARCA: TOYOTA, LÍNEA: HILUX, PLACA: O-728BBD, ES NECESARIO PARA MANTENERLO EN FUNCIONAMIENTO ADECUADO, EL CUAL PERTENECE A LA FLOTILLA DE VEHÍCULOS PROPIEDAD DE LA SECRETARÍA PRESIDENCIAL DE LA MUJER.</t>
  </si>
  <si>
    <t>FACTURA FEL 
85545472- 2074821332</t>
  </si>
  <si>
    <t>SERVICIO MAYOR Y REPARACIÓN AL VEHÍCULO MARCA: MITSUBISHI, LÍNEA: NATIVA GLS 4WD, PLACA: O-667BBF, ES NECESARIO PARA MANTENERLO EN FUNCIONAMIENTO ADECUADO, EL CUAL PERTENECE A LA FLOTILLA DE VEHÍCULOS PROPIEDAD DE LA SECRETARÍA PRESIDENCIAL DE LA MUJER.</t>
  </si>
  <si>
    <t>FACTURA FEL 
B41E8FC3- 3381808712</t>
  </si>
  <si>
    <t>SERVICIO MAYOR REALIZADO A LA MOTOCICLETA MARCA SUZUKI, MODELO 2003, LINEA SPORT, PLACA: M-220BKW, ES NECESARIO PARA MANTENERLO EN FUNCIONAMIENTO ADECUADO, EL CUAL PERTENECE A LA FLOTILLA DE VEHÍCULOS PROPIEDAD DE LA SECRETARÍA PRESIDENCIAL DE LA MUJER.</t>
  </si>
  <si>
    <t>SERVICIO DE ARRENDAMIENTO DE 3 FOTOCOPIADORAS MULTIFUNCIONALES PARA IMPRESIONES, REPRODUCCIONES Y ESCANEO DE DOCUMENTOS, PARA LA SECRETARÍA PRESIDENCIAL DE LA MUJER, PERIODO DEL 01 AL 28 DE FEBRERO DEL AÑO 2022.</t>
  </si>
  <si>
    <t>SERVICIO DE ARRENDAMIENTO DE 3 FOTOCOPIADORAS MULTIFUNCIONALES PARA IMPRESIONES, REPRODUCCIONES Y ESCANEO DE DOCUMENTOS, PARA LA SECRETARÍA PRESIDENCIAL DE LA MUJER, PERIODO DEL 03 AL 31 DE ENERO DEL AÑO 2022.</t>
  </si>
  <si>
    <t>RICOH DE GUATEMALA  SOCIEDAD ANONIMA</t>
  </si>
  <si>
    <t xml:space="preserve">
153
ARRENDAMIENTO DE MÁQUINAS Y EQUIPOS DE OFICINA
</t>
  </si>
  <si>
    <t>FACTURA FEL 
10279794 - 1246054161</t>
  </si>
  <si>
    <t>FACTURA FEL 
	6C0DF3D0 - 1681215019</t>
  </si>
  <si>
    <t>SERVICIO DE TELEFONIA MOVIL (VOZ, SMS E INTERNET), PARA LA SECRETARIA PRESIDENCIAL DE LA MUJER DE LA SECRETARÍA PRESIDENCIAL DE LA MUJER, PARA EL DESARROLLO ADECUADO DE LAS ACTIVIDADES Y TAREAS INSTITUCIONALES EN EL CUMPLIMIENTO DE SUS FUNCIONES, PERIODO ENERO 2022.</t>
  </si>
  <si>
    <t>FACTURA FEL
7347B0DF - 1231176640</t>
  </si>
  <si>
    <t>SERVICIO DE ENLACE DE INTERNET CORPORATIVO DE 80MBS PARA LA SECRETARIA PRESIDENCIAL DE LA MUJER, PERIODO FEBRERO 2022, SEGÚN ACTA ADMINISTRATIVAS 1-2022.</t>
  </si>
  <si>
    <t>FACTURA FEL
ED81F4C0 - 931349272</t>
  </si>
  <si>
    <t>SERVICIO DE TELEFONÍA E INTERNET MÓVIL (30 LÍNEAS TELEFÓNICAS), PARA USO DEL PERSONAL DE LA SECRETARÍA PRESIDENCIAL DE LA MUJER, PERIODO ENERO 2022, SEGÚN ACTA ADMINISTRATIVA 26-2021.</t>
  </si>
  <si>
    <t>PAGO DE SENTENCIAS JUDICIALES POR CONCEPTO DE PRESTACIONES LABORALES A EDGARD AUGUSTO SANTOS MORAN, SEGÚN JUICIO ORDINARIO LABORAL 01173-2017-01046 DEL JUZGADO NOVENO PLURIPERSONAL DE TRABAJO Y PREVISIÓN SOCIAL, GUATEMALA.</t>
  </si>
  <si>
    <t>SANTOS MORAN EDGARD AUGUSTO</t>
  </si>
  <si>
    <t>913
SENTENCIAS JUDICIALES</t>
  </si>
  <si>
    <t>PAGO DE SERVICIO DE ENERGÍA ELÉCTRICA PARA LAS OFICINAS DE LA SECRETARÍA PRESIDENCIAL DE LA MUJER, PERIODO 10/01/2022 AL 07/02/2022, CONTADOR: S63158.</t>
  </si>
  <si>
    <t xml:space="preserve">FACTURAS FEL
CF8317F7 - 1784168919
</t>
  </si>
  <si>
    <t>SERVICIO DE ENERGIA ELECTRICA EN LAS INSTALACIONES DE LA SECRETARIA PRESIDENCIAL DE LA MUJER, PERIODO DEL 10/01/2022 AL 07/02/2022 CONTADOR S63158.</t>
  </si>
  <si>
    <t>PAGO DE SERVICIO DE ENERGÍA ELÉCTRICA PARA LAS OFICINAS DE LA SECRETARÍA PRESIDENCIAL DE LA MUJER, PERIODO 10/01/2022 AL 07/02/2022, CONTADOR: T29105.</t>
  </si>
  <si>
    <t xml:space="preserve">FACTURAS FEL
E7C37F7B - 1821986086
</t>
  </si>
  <si>
    <t>SERVICIO DE AGUA POTABLE PARA PROVEER AL PERSONAL DE LA SECRETARÍA PRESIDENCIAL DE LA MUJER, PERÍODO DEL 18/12/2021 AL 17/01/2022, CONTADOR 70387514.</t>
  </si>
  <si>
    <t>SERVICIO DE AGUA POTABLE PARA PROVEER AL PERSONAL DE LA SECRETARÍA PRESIDENCIAL DE LA MUJER, PERÍODO DEL 18/12/2021 AL 17/01/2022.</t>
  </si>
  <si>
    <t>FACTURA FEL
363A0AA3 - 827409809</t>
  </si>
  <si>
    <t>SERVICIO DE ENERGIA ELECTRICA EN LAS INSTALACIONES DE BODEGA DE LA SECRETARIA PRESIDENCIAL DE LA MUJER EN ZONA 18, PERIODO DEL 20/01/2022 AL 18/02/2022. CONTADOR W87126.</t>
  </si>
  <si>
    <t xml:space="preserve">FACTURAS FEL
99662308 - 3949350487
</t>
  </si>
  <si>
    <t>SERVICIO DE EXTRACCIÓN DE BASURA EN LAS INSTALACIONES DE LA SECRETARÍA PRESIDENCIAL DE LA MUJER, -SEPREM-, CORRESPONDIENTE AL MES DE FEBRERO 2022.</t>
  </si>
  <si>
    <t>FACTURA 
553F9CC8 - 3106951080</t>
  </si>
  <si>
    <t>SERVICIO DE TELEFONÍA FIJA E INTERNET PARA LAS INSTALACIONES DE LA BODEGA DE LA ZONA 18, DONDE SE ENCUENTRA LABORANDO EL PERSONAL DE LA SECRETARÍA PRESIDENCIAL DE LA MUJER, PARA OPTIMIZAR LAS ACTIVIDADES Y TAREAS INSTITUCIONALES, PERIODO DEL 10/12/2021 AL 01/02/2022, NUMERO 2220-6131.</t>
  </si>
  <si>
    <t>FACTURA FEL
DC04EEB6 - 424691171</t>
  </si>
  <si>
    <t>SERVICIO DE TELEFONÍA FIJA PARA PROVEER AL PERSONAL DE LAS DIFERENTES DIRECCIONES DE LA SECRETARÍA PRESIDENCIAL DE LA MUJER, PERIODO DEL 02/01/2022 AL 01/02/2022, NUMERO 2207-9400.</t>
  </si>
  <si>
    <t>SERVICIO DE TELEFONÍA FIJA PARA PROVEER AL PERSONAL DE LAS DIFERENTES DIRECCIONES DE LA SECRETARÍA PRESIDENCIAL DE LA MUJER, PERIODO 02/01/2022 AL 01/02/2022, NUMERO 2230-0977; 2230-0982; 2230-0981 Y 2207-9400.</t>
  </si>
  <si>
    <t>FACTURA FEL
980F8314 - 2455455460</t>
  </si>
  <si>
    <t>SERVICIO DE TELEFONÍA FIJA PARA PROVEER AL PERSONAL DE LAS DIFERENTES DIRECCIONES DE LA SECRETARÍA PRESIDENCIAL DE LA MUJER, PERIODO DEL 02/01/2022 AL 01/02/2022, NUMEROS 2230-0977; 2230-0982 Y 2230-0981.</t>
  </si>
  <si>
    <t xml:space="preserve">FACTURAS FEL
03ECEFAC - 2066040803
3EF75703 - 2483112937
B113787A - 494749553
</t>
  </si>
  <si>
    <t>SERVICIO DE ENERGÍA ELÉCTRICA PARA LAS INSTALACIONES DE LA BODEGA DE LA ZONA 18, DONDE SE ENCUENTRA LABORANDO EL PERSONAL DE LA SECRETARÍA PRESIDENCIAL DE LA MUJER, CONTADOR W87126, PERIODO DEL 20/01/2022 AL 18/02/2022.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</si>
</sst>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11" sqref="A1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0" t="s">
        <v>63</v>
      </c>
      <c r="B2" s="311"/>
      <c r="C2" s="311"/>
      <c r="D2" s="311"/>
      <c r="E2" s="312"/>
    </row>
    <row r="3" spans="1:5" ht="18.75" x14ac:dyDescent="0.25">
      <c r="A3" s="310" t="s">
        <v>118</v>
      </c>
      <c r="B3" s="311"/>
      <c r="C3" s="311"/>
      <c r="D3" s="311"/>
      <c r="E3" s="312"/>
    </row>
    <row r="4" spans="1:5" ht="15.75" customHeight="1" x14ac:dyDescent="0.25">
      <c r="A4" s="319" t="s">
        <v>64</v>
      </c>
      <c r="B4" s="319"/>
      <c r="C4" s="319"/>
      <c r="D4" s="319"/>
      <c r="E4" s="49" t="s">
        <v>137</v>
      </c>
    </row>
    <row r="5" spans="1:5" s="28" customFormat="1" ht="18.75" x14ac:dyDescent="0.25">
      <c r="A5" s="313" t="s">
        <v>139</v>
      </c>
      <c r="B5" s="313"/>
      <c r="C5" s="313"/>
      <c r="D5" s="313"/>
      <c r="E5" s="313"/>
    </row>
    <row r="6" spans="1:5" ht="18.75" x14ac:dyDescent="0.25">
      <c r="A6" s="313" t="s">
        <v>213</v>
      </c>
      <c r="B6" s="313"/>
      <c r="C6" s="313"/>
      <c r="D6" s="313"/>
      <c r="E6" s="313"/>
    </row>
    <row r="7" spans="1:5" s="65" customFormat="1" ht="18.75" x14ac:dyDescent="0.25">
      <c r="A7" s="318" t="s">
        <v>248</v>
      </c>
      <c r="B7" s="318"/>
      <c r="C7" s="318"/>
      <c r="D7" s="318"/>
      <c r="E7" s="318"/>
    </row>
    <row r="8" spans="1:5" ht="18.75" x14ac:dyDescent="0.25">
      <c r="A8" s="315" t="s">
        <v>249</v>
      </c>
      <c r="B8" s="316"/>
      <c r="C8" s="316"/>
      <c r="D8" s="316"/>
      <c r="E8" s="317"/>
    </row>
    <row r="9" spans="1:5" ht="18.75" x14ac:dyDescent="0.25">
      <c r="A9" s="315" t="s">
        <v>72</v>
      </c>
      <c r="B9" s="316"/>
      <c r="C9" s="316"/>
      <c r="D9" s="316"/>
      <c r="E9" s="317"/>
    </row>
    <row r="10" spans="1:5" ht="21" customHeight="1" x14ac:dyDescent="0.25">
      <c r="A10" s="314" t="s">
        <v>138</v>
      </c>
      <c r="B10" s="314"/>
      <c r="C10" s="314"/>
      <c r="D10" s="314"/>
      <c r="E10" s="314"/>
    </row>
    <row r="11" spans="1:5" s="30" customFormat="1" ht="19.5" thickBot="1" x14ac:dyDescent="0.35">
      <c r="A11" s="178" t="s">
        <v>19</v>
      </c>
      <c r="B11" s="179" t="s">
        <v>52</v>
      </c>
      <c r="C11" s="179" t="s">
        <v>20</v>
      </c>
      <c r="D11" s="320" t="s">
        <v>122</v>
      </c>
      <c r="E11" s="321"/>
    </row>
    <row r="12" spans="1:5" s="118" customFormat="1" ht="30" x14ac:dyDescent="0.25">
      <c r="A12" s="83" t="s">
        <v>63</v>
      </c>
      <c r="B12" s="84" t="s">
        <v>136</v>
      </c>
      <c r="C12" s="85" t="s">
        <v>169</v>
      </c>
      <c r="D12" s="322" t="s">
        <v>146</v>
      </c>
      <c r="E12" s="323"/>
    </row>
    <row r="13" spans="1:5" s="118" customFormat="1" ht="33.75" customHeight="1" x14ac:dyDescent="0.25">
      <c r="A13" s="86" t="s">
        <v>159</v>
      </c>
      <c r="B13" s="87" t="s">
        <v>136</v>
      </c>
      <c r="C13" s="87" t="s">
        <v>156</v>
      </c>
      <c r="D13" s="324" t="s">
        <v>146</v>
      </c>
      <c r="E13" s="325"/>
    </row>
    <row r="14" spans="1:5" s="118" customFormat="1" ht="30" x14ac:dyDescent="0.25">
      <c r="A14" s="86" t="s">
        <v>166</v>
      </c>
      <c r="B14" s="87" t="s">
        <v>136</v>
      </c>
      <c r="C14" s="87" t="s">
        <v>147</v>
      </c>
      <c r="D14" s="324" t="s">
        <v>146</v>
      </c>
      <c r="E14" s="325"/>
    </row>
    <row r="15" spans="1:5" s="118" customFormat="1" ht="33.75" customHeight="1" x14ac:dyDescent="0.25">
      <c r="A15" s="86" t="s">
        <v>118</v>
      </c>
      <c r="B15" s="87" t="s">
        <v>136</v>
      </c>
      <c r="C15" s="88" t="s">
        <v>148</v>
      </c>
      <c r="D15" s="324" t="s">
        <v>146</v>
      </c>
      <c r="E15" s="325"/>
    </row>
    <row r="16" spans="1:5" s="118" customFormat="1" ht="33.75" customHeight="1" x14ac:dyDescent="0.25">
      <c r="A16" s="86" t="s">
        <v>68</v>
      </c>
      <c r="B16" s="87" t="s">
        <v>136</v>
      </c>
      <c r="C16" s="87" t="s">
        <v>149</v>
      </c>
      <c r="D16" s="324" t="s">
        <v>146</v>
      </c>
      <c r="E16" s="325"/>
    </row>
    <row r="17" spans="1:5" s="118" customFormat="1" ht="33.75" customHeight="1" x14ac:dyDescent="0.25">
      <c r="A17" s="89" t="s">
        <v>89</v>
      </c>
      <c r="B17" s="87" t="s">
        <v>136</v>
      </c>
      <c r="C17" s="88" t="s">
        <v>150</v>
      </c>
      <c r="D17" s="324" t="s">
        <v>146</v>
      </c>
      <c r="E17" s="325"/>
    </row>
    <row r="18" spans="1:5" s="118" customFormat="1" ht="30" x14ac:dyDescent="0.25">
      <c r="A18" s="82" t="s">
        <v>163</v>
      </c>
      <c r="B18" s="87" t="s">
        <v>136</v>
      </c>
      <c r="C18" s="88" t="s">
        <v>164</v>
      </c>
      <c r="D18" s="324" t="s">
        <v>146</v>
      </c>
      <c r="E18" s="325"/>
    </row>
    <row r="19" spans="1:5" s="118" customFormat="1" ht="39" customHeight="1" x14ac:dyDescent="0.25">
      <c r="A19" s="86" t="s">
        <v>121</v>
      </c>
      <c r="B19" s="87" t="s">
        <v>136</v>
      </c>
      <c r="C19" s="87" t="s">
        <v>167</v>
      </c>
      <c r="D19" s="324" t="s">
        <v>146</v>
      </c>
      <c r="E19" s="325"/>
    </row>
    <row r="20" spans="1:5" s="118" customFormat="1" ht="39" customHeight="1" x14ac:dyDescent="0.25">
      <c r="A20" s="86" t="s">
        <v>168</v>
      </c>
      <c r="B20" s="87" t="s">
        <v>136</v>
      </c>
      <c r="C20" s="87">
        <v>1008</v>
      </c>
      <c r="D20" s="324" t="s">
        <v>146</v>
      </c>
      <c r="E20" s="325"/>
    </row>
    <row r="21" spans="1:5" s="118" customFormat="1" ht="39" customHeight="1" x14ac:dyDescent="0.25">
      <c r="A21" s="86" t="s">
        <v>161</v>
      </c>
      <c r="B21" s="87" t="s">
        <v>136</v>
      </c>
      <c r="C21" s="87" t="s">
        <v>151</v>
      </c>
      <c r="D21" s="324" t="s">
        <v>146</v>
      </c>
      <c r="E21" s="325"/>
    </row>
    <row r="22" spans="1:5" s="118" customFormat="1" ht="36.75" customHeight="1" x14ac:dyDescent="0.25">
      <c r="A22" s="86" t="s">
        <v>162</v>
      </c>
      <c r="B22" s="87" t="s">
        <v>136</v>
      </c>
      <c r="C22" s="87" t="s">
        <v>152</v>
      </c>
      <c r="D22" s="324" t="s">
        <v>146</v>
      </c>
      <c r="E22" s="325"/>
    </row>
    <row r="23" spans="1:5" s="118" customFormat="1" ht="40.5" customHeight="1" x14ac:dyDescent="0.25">
      <c r="A23" s="86" t="s">
        <v>120</v>
      </c>
      <c r="B23" s="87" t="s">
        <v>136</v>
      </c>
      <c r="C23" s="87">
        <v>1005</v>
      </c>
      <c r="D23" s="324" t="s">
        <v>146</v>
      </c>
      <c r="E23" s="325"/>
    </row>
    <row r="24" spans="1:5" s="118" customFormat="1" ht="46.5" customHeight="1" x14ac:dyDescent="0.25">
      <c r="A24" s="86" t="s">
        <v>165</v>
      </c>
      <c r="B24" s="87" t="s">
        <v>136</v>
      </c>
      <c r="C24" s="87" t="s">
        <v>153</v>
      </c>
      <c r="D24" s="324" t="s">
        <v>146</v>
      </c>
      <c r="E24" s="325"/>
    </row>
    <row r="25" spans="1:5" s="118" customFormat="1" ht="33.75" customHeight="1" x14ac:dyDescent="0.25">
      <c r="A25" s="86" t="s">
        <v>160</v>
      </c>
      <c r="B25" s="87" t="s">
        <v>136</v>
      </c>
      <c r="C25" s="87" t="s">
        <v>154</v>
      </c>
      <c r="D25" s="324" t="s">
        <v>146</v>
      </c>
      <c r="E25" s="325"/>
    </row>
    <row r="26" spans="1:5" s="118" customFormat="1" ht="39" customHeight="1" x14ac:dyDescent="0.25">
      <c r="A26" s="86" t="s">
        <v>170</v>
      </c>
      <c r="B26" s="87" t="s">
        <v>136</v>
      </c>
      <c r="C26" s="87">
        <v>1084</v>
      </c>
      <c r="D26" s="324" t="s">
        <v>146</v>
      </c>
      <c r="E26" s="325"/>
    </row>
    <row r="27" spans="1:5" s="118" customFormat="1" ht="33.75" customHeight="1" x14ac:dyDescent="0.25">
      <c r="A27" s="89" t="s">
        <v>119</v>
      </c>
      <c r="B27" s="87" t="s">
        <v>136</v>
      </c>
      <c r="C27" s="87">
        <v>1000</v>
      </c>
      <c r="D27" s="324" t="s">
        <v>146</v>
      </c>
      <c r="E27" s="325"/>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29" t="s">
        <v>202</v>
      </c>
      <c r="D33" s="329"/>
      <c r="E33" s="329"/>
    </row>
    <row r="34" spans="1:5" s="28" customFormat="1" ht="18.75" x14ac:dyDescent="0.3">
      <c r="A34" s="50"/>
      <c r="B34" s="50"/>
      <c r="C34" s="330"/>
      <c r="D34" s="330"/>
      <c r="E34" s="330"/>
    </row>
    <row r="35" spans="1:5" s="28" customFormat="1" ht="18.75" x14ac:dyDescent="0.3">
      <c r="A35" s="51"/>
      <c r="B35" s="50"/>
      <c r="C35" s="330"/>
      <c r="D35" s="330"/>
      <c r="E35" s="33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6" t="s">
        <v>63</v>
      </c>
      <c r="B44" s="327"/>
      <c r="C44" s="327"/>
      <c r="D44" s="328"/>
      <c r="E44" s="31"/>
    </row>
    <row r="45" spans="1:5" ht="18.75" x14ac:dyDescent="0.25">
      <c r="A45" s="310" t="str">
        <f>+A3</f>
        <v>Dirección Administrativa</v>
      </c>
      <c r="B45" s="311"/>
      <c r="C45" s="311"/>
      <c r="D45" s="312"/>
      <c r="E45" s="32"/>
    </row>
    <row r="46" spans="1:5" ht="18.75" x14ac:dyDescent="0.3">
      <c r="A46" s="52" t="str">
        <f>+A4</f>
        <v>Horario de Atención: 8:00 a 16:30 hrs.</v>
      </c>
      <c r="B46" s="52"/>
      <c r="C46" s="326" t="s">
        <v>140</v>
      </c>
      <c r="D46" s="328"/>
      <c r="E46" s="33"/>
    </row>
    <row r="47" spans="1:5" ht="18.75" x14ac:dyDescent="0.3">
      <c r="A47" s="334" t="s">
        <v>139</v>
      </c>
      <c r="B47" s="335"/>
      <c r="C47" s="335"/>
      <c r="D47" s="336"/>
      <c r="E47" s="34"/>
    </row>
    <row r="48" spans="1:5" ht="18.75" x14ac:dyDescent="0.3">
      <c r="A48" s="334" t="str">
        <f>A6</f>
        <v>Encargado de Dirección: Lic. Edgar Fabricio Yanes Galindo</v>
      </c>
      <c r="B48" s="335"/>
      <c r="C48" s="335"/>
      <c r="D48" s="336"/>
      <c r="E48" s="34"/>
    </row>
    <row r="49" spans="1:5" ht="18.75" x14ac:dyDescent="0.3">
      <c r="A49" s="337" t="str">
        <f>+A7</f>
        <v>Responsable de Actualización de la información: Hortencia Margarita Diaz Alvarez</v>
      </c>
      <c r="B49" s="338"/>
      <c r="C49" s="338"/>
      <c r="D49" s="339"/>
      <c r="E49" s="34"/>
    </row>
    <row r="50" spans="1:5" ht="18.75" x14ac:dyDescent="0.3">
      <c r="A50" s="334" t="str">
        <f>+A8</f>
        <v>Mes de Actualización: Febrero 2022</v>
      </c>
      <c r="B50" s="335"/>
      <c r="C50" s="335"/>
      <c r="D50" s="336"/>
      <c r="E50" s="34"/>
    </row>
    <row r="51" spans="1:5" ht="18.75" x14ac:dyDescent="0.3">
      <c r="A51" s="334" t="s">
        <v>72</v>
      </c>
      <c r="B51" s="335"/>
      <c r="C51" s="335"/>
      <c r="D51" s="336"/>
      <c r="E51" s="34"/>
    </row>
    <row r="52" spans="1:5" ht="29.25" customHeight="1" x14ac:dyDescent="0.25">
      <c r="A52" s="310" t="s">
        <v>74</v>
      </c>
      <c r="B52" s="311"/>
      <c r="C52" s="311"/>
      <c r="D52" s="312"/>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33" t="s">
        <v>178</v>
      </c>
      <c r="B62" s="333"/>
      <c r="C62" s="333"/>
      <c r="D62" s="333"/>
    </row>
    <row r="63" spans="1:5" s="54" customFormat="1" ht="33.75" customHeight="1" x14ac:dyDescent="0.25">
      <c r="A63" s="332" t="s">
        <v>187</v>
      </c>
      <c r="B63" s="332"/>
      <c r="C63" s="332"/>
      <c r="D63" s="332"/>
    </row>
    <row r="64" spans="1:5" s="54" customFormat="1" ht="33.75" customHeight="1" x14ac:dyDescent="0.25">
      <c r="A64" s="190"/>
      <c r="B64" s="190"/>
      <c r="C64" s="190"/>
      <c r="D64" s="190"/>
    </row>
    <row r="65" spans="1:5" s="54" customFormat="1" ht="33.75" customHeight="1" x14ac:dyDescent="0.25">
      <c r="A65" s="190"/>
      <c r="B65" s="190"/>
      <c r="C65" s="190"/>
      <c r="D65" s="190"/>
    </row>
    <row r="66" spans="1:5" s="54" customFormat="1" ht="18.75" x14ac:dyDescent="0.25">
      <c r="A66" s="55"/>
      <c r="B66" s="55"/>
      <c r="C66" s="56"/>
      <c r="D66" s="55"/>
    </row>
    <row r="67" spans="1:5" s="28" customFormat="1" ht="18.75" x14ac:dyDescent="0.3">
      <c r="A67" s="30" t="s">
        <v>180</v>
      </c>
      <c r="B67" s="331" t="s">
        <v>203</v>
      </c>
      <c r="C67" s="329"/>
      <c r="D67" s="329"/>
      <c r="E67" s="50"/>
    </row>
    <row r="68" spans="1:5" s="28" customFormat="1" ht="18.75" x14ac:dyDescent="0.3">
      <c r="A68" s="50"/>
      <c r="B68" s="330"/>
      <c r="C68" s="330"/>
      <c r="D68" s="330"/>
      <c r="E68" s="50"/>
    </row>
    <row r="69" spans="1:5" s="28" customFormat="1" ht="18.75" x14ac:dyDescent="0.3">
      <c r="A69" s="51"/>
      <c r="B69" s="330"/>
      <c r="C69" s="330"/>
      <c r="D69" s="33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210</v>
      </c>
      <c r="B9" s="359"/>
      <c r="C9" s="359"/>
      <c r="D9" s="359"/>
      <c r="E9" s="360"/>
    </row>
    <row r="10" spans="1:5" ht="21" customHeight="1" x14ac:dyDescent="0.35">
      <c r="A10" s="488" t="s">
        <v>209</v>
      </c>
      <c r="B10" s="489"/>
      <c r="C10" s="489"/>
      <c r="D10" s="489"/>
      <c r="E10" s="490"/>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4.5" customHeight="1" x14ac:dyDescent="0.25">
      <c r="A19" s="499" t="s">
        <v>216</v>
      </c>
      <c r="B19" s="500"/>
      <c r="C19" s="500"/>
      <c r="D19" s="500"/>
      <c r="E19" s="501"/>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tabSelected="1"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212</v>
      </c>
      <c r="B9" s="359"/>
      <c r="C9" s="359"/>
      <c r="D9" s="359"/>
      <c r="E9" s="360"/>
    </row>
    <row r="10" spans="1:5" ht="87" customHeight="1" x14ac:dyDescent="0.25">
      <c r="A10" s="502" t="s">
        <v>217</v>
      </c>
      <c r="B10" s="503"/>
      <c r="C10" s="503"/>
      <c r="D10" s="503"/>
      <c r="E10" s="504"/>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9" customHeight="1" x14ac:dyDescent="0.25">
      <c r="A19" s="505" t="s">
        <v>218</v>
      </c>
      <c r="B19" s="506"/>
      <c r="C19" s="506"/>
      <c r="D19" s="506"/>
      <c r="E19" s="507"/>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0" t="s">
        <v>63</v>
      </c>
      <c r="B2" s="311"/>
      <c r="C2" s="311"/>
      <c r="D2" s="311"/>
      <c r="E2" s="311"/>
      <c r="F2" s="311"/>
      <c r="G2" s="311"/>
      <c r="H2" s="311"/>
      <c r="I2" s="511"/>
    </row>
    <row r="3" spans="1:12" ht="18.75" x14ac:dyDescent="0.25">
      <c r="A3" s="510" t="str">
        <f>+'Numeral 2'!A3:E3</f>
        <v>Dirección Administrativa</v>
      </c>
      <c r="B3" s="311"/>
      <c r="C3" s="311"/>
      <c r="D3" s="311"/>
      <c r="E3" s="311"/>
      <c r="F3" s="311"/>
      <c r="G3" s="311"/>
      <c r="H3" s="311"/>
      <c r="I3" s="511"/>
    </row>
    <row r="4" spans="1:12" ht="15.75" customHeight="1" x14ac:dyDescent="0.25">
      <c r="A4" s="512" t="s">
        <v>64</v>
      </c>
      <c r="B4" s="513"/>
      <c r="C4" s="513"/>
      <c r="D4" s="514"/>
      <c r="E4" s="515" t="s">
        <v>137</v>
      </c>
      <c r="F4" s="513"/>
      <c r="G4" s="513"/>
      <c r="H4" s="513"/>
      <c r="I4" s="516"/>
    </row>
    <row r="5" spans="1:12" ht="18.75" x14ac:dyDescent="0.25">
      <c r="A5" s="508" t="s">
        <v>139</v>
      </c>
      <c r="B5" s="316"/>
      <c r="C5" s="316"/>
      <c r="D5" s="316"/>
      <c r="E5" s="316"/>
      <c r="F5" s="316"/>
      <c r="G5" s="316"/>
      <c r="H5" s="316"/>
      <c r="I5" s="509"/>
    </row>
    <row r="6" spans="1:12" ht="18.75" x14ac:dyDescent="0.25">
      <c r="A6" s="508" t="str">
        <f>+'Numeral 2'!A6:E6</f>
        <v>Encargado de Dirección: Lic. Edgar Fabricio Yanes Galindo</v>
      </c>
      <c r="B6" s="316"/>
      <c r="C6" s="316"/>
      <c r="D6" s="316"/>
      <c r="E6" s="316"/>
      <c r="F6" s="316"/>
      <c r="G6" s="316"/>
      <c r="H6" s="316"/>
      <c r="I6" s="509"/>
    </row>
    <row r="7" spans="1:12" ht="18.75" x14ac:dyDescent="0.25">
      <c r="A7" s="520" t="str">
        <f>+'Numeral 2'!A7:E7</f>
        <v>Responsable de Actualización de la información: Hortencia Margarita Diaz Alvarez</v>
      </c>
      <c r="B7" s="521"/>
      <c r="C7" s="521"/>
      <c r="D7" s="521"/>
      <c r="E7" s="521"/>
      <c r="F7" s="521"/>
      <c r="G7" s="521"/>
      <c r="H7" s="521"/>
      <c r="I7" s="522"/>
    </row>
    <row r="8" spans="1:12" ht="18.75" x14ac:dyDescent="0.25">
      <c r="A8" s="508" t="str">
        <f>+'Numeral 14 Administración'!A8:E8</f>
        <v>Mes de Actualización: Febrero 2022</v>
      </c>
      <c r="B8" s="316"/>
      <c r="C8" s="316"/>
      <c r="D8" s="316"/>
      <c r="E8" s="316"/>
      <c r="F8" s="316"/>
      <c r="G8" s="316"/>
      <c r="H8" s="316"/>
      <c r="I8" s="509"/>
    </row>
    <row r="9" spans="1:12" ht="18.75" x14ac:dyDescent="0.25">
      <c r="A9" s="508" t="s">
        <v>113</v>
      </c>
      <c r="B9" s="316"/>
      <c r="C9" s="316"/>
      <c r="D9" s="316"/>
      <c r="E9" s="316"/>
      <c r="F9" s="316"/>
      <c r="G9" s="316"/>
      <c r="H9" s="316"/>
      <c r="I9" s="509"/>
    </row>
    <row r="10" spans="1:12" ht="28.5" customHeight="1" x14ac:dyDescent="0.3">
      <c r="A10" s="523" t="s">
        <v>112</v>
      </c>
      <c r="B10" s="524"/>
      <c r="C10" s="524"/>
      <c r="D10" s="524"/>
      <c r="E10" s="524"/>
      <c r="F10" s="524"/>
      <c r="G10" s="524"/>
      <c r="H10" s="524"/>
      <c r="I10" s="525"/>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7" t="s">
        <v>172</v>
      </c>
      <c r="D12" s="124" t="s">
        <v>174</v>
      </c>
      <c r="E12" s="122" t="s">
        <v>130</v>
      </c>
      <c r="F12" s="122" t="s">
        <v>175</v>
      </c>
      <c r="G12" s="123">
        <v>30000</v>
      </c>
      <c r="H12" s="125" t="s">
        <v>245</v>
      </c>
      <c r="I12" s="135" t="s">
        <v>219</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3" t="s">
        <v>71</v>
      </c>
      <c r="C17" s="50"/>
      <c r="D17" s="50"/>
      <c r="E17" s="50"/>
      <c r="F17" s="493" t="s">
        <v>70</v>
      </c>
      <c r="G17" s="494"/>
      <c r="H17" s="494"/>
      <c r="I17" s="137"/>
      <c r="L17" s="33"/>
    </row>
    <row r="18" spans="1:12" s="92" customFormat="1" ht="18.75" x14ac:dyDescent="0.3">
      <c r="A18" s="136"/>
      <c r="B18" s="50"/>
      <c r="C18" s="50"/>
      <c r="D18" s="50"/>
      <c r="E18" s="50"/>
      <c r="F18" s="491"/>
      <c r="G18" s="491"/>
      <c r="H18" s="491"/>
      <c r="I18" s="137"/>
      <c r="J18" s="93"/>
      <c r="K18" s="93"/>
      <c r="L18" s="93"/>
    </row>
    <row r="19" spans="1:12" s="92" customFormat="1" ht="18.75" x14ac:dyDescent="0.3">
      <c r="A19" s="136"/>
      <c r="B19" s="50"/>
      <c r="C19" s="50"/>
      <c r="D19" s="50"/>
      <c r="E19" s="50"/>
      <c r="F19" s="491"/>
      <c r="G19" s="491"/>
      <c r="H19" s="491"/>
      <c r="I19" s="137"/>
      <c r="J19" s="93"/>
      <c r="K19" s="93"/>
      <c r="L19" s="93"/>
    </row>
    <row r="20" spans="1:12" s="28" customFormat="1" ht="15.75" x14ac:dyDescent="0.25">
      <c r="A20" s="518"/>
      <c r="B20" s="519"/>
      <c r="C20" s="93"/>
      <c r="D20" s="93"/>
      <c r="E20" s="91"/>
      <c r="F20" s="526"/>
      <c r="G20" s="526"/>
      <c r="H20" s="93"/>
      <c r="I20" s="138"/>
      <c r="L20" s="33"/>
    </row>
    <row r="21" spans="1:12" ht="16.5" thickBot="1" x14ac:dyDescent="0.3">
      <c r="A21" s="139"/>
      <c r="B21" s="140"/>
      <c r="C21" s="140"/>
      <c r="D21" s="141"/>
      <c r="E21" s="141"/>
      <c r="F21" s="517"/>
      <c r="G21" s="517"/>
      <c r="H21" s="140"/>
      <c r="I21" s="142"/>
      <c r="L21" s="33"/>
    </row>
    <row r="22" spans="1:12" x14ac:dyDescent="0.25">
      <c r="A22" s="28"/>
      <c r="B22" s="28"/>
      <c r="C22" s="28"/>
      <c r="D22" s="28"/>
      <c r="E22" s="28"/>
      <c r="F22" s="28"/>
      <c r="G22" s="28"/>
      <c r="I22" s="28"/>
    </row>
  </sheetData>
  <mergeCells count="16">
    <mergeCell ref="F21:G21"/>
    <mergeCell ref="A20:B20"/>
    <mergeCell ref="A7:I7"/>
    <mergeCell ref="A8:I8"/>
    <mergeCell ref="A9:I9"/>
    <mergeCell ref="A10:I10"/>
    <mergeCell ref="F20:G20"/>
    <mergeCell ref="F17:H17"/>
    <mergeCell ref="F18:H18"/>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0" t="s">
        <v>63</v>
      </c>
      <c r="B2" s="314"/>
      <c r="C2" s="314"/>
      <c r="D2" s="314"/>
      <c r="E2" s="314"/>
      <c r="F2" s="314"/>
      <c r="G2" s="314"/>
      <c r="H2" s="314"/>
      <c r="I2" s="531"/>
    </row>
    <row r="3" spans="1:9" ht="18.75" x14ac:dyDescent="0.25">
      <c r="A3" s="530" t="str">
        <f>+'Numeral 2'!A3:E3</f>
        <v>Dirección Administrativa</v>
      </c>
      <c r="B3" s="314"/>
      <c r="C3" s="314"/>
      <c r="D3" s="314"/>
      <c r="E3" s="314"/>
      <c r="F3" s="314"/>
      <c r="G3" s="314"/>
      <c r="H3" s="314"/>
      <c r="I3" s="531"/>
    </row>
    <row r="4" spans="1:9" ht="15.75" customHeight="1" x14ac:dyDescent="0.25">
      <c r="A4" s="358" t="s">
        <v>64</v>
      </c>
      <c r="B4" s="359"/>
      <c r="C4" s="359"/>
      <c r="D4" s="359"/>
      <c r="E4" s="359"/>
      <c r="F4" s="359" t="s">
        <v>137</v>
      </c>
      <c r="G4" s="359"/>
      <c r="H4" s="359"/>
      <c r="I4" s="360"/>
    </row>
    <row r="5" spans="1:9" ht="15.75" x14ac:dyDescent="0.25">
      <c r="A5" s="534" t="s">
        <v>139</v>
      </c>
      <c r="B5" s="401"/>
      <c r="C5" s="401"/>
      <c r="D5" s="401"/>
      <c r="E5" s="401"/>
      <c r="F5" s="401"/>
      <c r="G5" s="401"/>
      <c r="H5" s="401"/>
      <c r="I5" s="535"/>
    </row>
    <row r="6" spans="1:9" ht="15.75" x14ac:dyDescent="0.25">
      <c r="A6" s="534" t="str">
        <f>+'Numeral 2'!A6:E6</f>
        <v>Encargado de Dirección: Lic. Edgar Fabricio Yanes Galindo</v>
      </c>
      <c r="B6" s="401"/>
      <c r="C6" s="401"/>
      <c r="D6" s="401"/>
      <c r="E6" s="401"/>
      <c r="F6" s="401"/>
      <c r="G6" s="401"/>
      <c r="H6" s="401"/>
      <c r="I6" s="535"/>
    </row>
    <row r="7" spans="1:9" ht="15.75" x14ac:dyDescent="0.25">
      <c r="A7" s="536" t="str">
        <f>+'Numeral 2'!A7:E7</f>
        <v>Responsable de Actualización de la información: Hortencia Margarita Diaz Alvarez</v>
      </c>
      <c r="B7" s="537"/>
      <c r="C7" s="537"/>
      <c r="D7" s="537"/>
      <c r="E7" s="537"/>
      <c r="F7" s="537"/>
      <c r="G7" s="537"/>
      <c r="H7" s="537"/>
      <c r="I7" s="538"/>
    </row>
    <row r="8" spans="1:9" ht="15.75" x14ac:dyDescent="0.25">
      <c r="A8" s="534" t="str">
        <f>+'Numeral 19 Administración'!A8:I8</f>
        <v>Mes de Actualización: Febrero 2022</v>
      </c>
      <c r="B8" s="401"/>
      <c r="C8" s="401"/>
      <c r="D8" s="401"/>
      <c r="E8" s="401"/>
      <c r="F8" s="401"/>
      <c r="G8" s="401"/>
      <c r="H8" s="401"/>
      <c r="I8" s="535"/>
    </row>
    <row r="9" spans="1:9" ht="15.75" x14ac:dyDescent="0.25">
      <c r="A9" s="534" t="s">
        <v>114</v>
      </c>
      <c r="B9" s="401"/>
      <c r="C9" s="401"/>
      <c r="D9" s="401"/>
      <c r="E9" s="401"/>
      <c r="F9" s="401"/>
      <c r="G9" s="401"/>
      <c r="H9" s="401"/>
      <c r="I9" s="535"/>
    </row>
    <row r="10" spans="1:9" ht="31.5" customHeight="1" x14ac:dyDescent="0.35">
      <c r="A10" s="532" t="s">
        <v>59</v>
      </c>
      <c r="B10" s="402"/>
      <c r="C10" s="402"/>
      <c r="D10" s="402"/>
      <c r="E10" s="402"/>
      <c r="F10" s="402"/>
      <c r="G10" s="402"/>
      <c r="H10" s="402"/>
      <c r="I10" s="533"/>
    </row>
    <row r="11" spans="1:9" ht="38.25" customHeight="1" x14ac:dyDescent="0.25">
      <c r="A11" s="218" t="s">
        <v>22</v>
      </c>
      <c r="B11" s="97" t="s">
        <v>46</v>
      </c>
      <c r="C11" s="97" t="s">
        <v>51</v>
      </c>
      <c r="D11" s="97" t="s">
        <v>47</v>
      </c>
      <c r="E11" s="97" t="s">
        <v>50</v>
      </c>
      <c r="F11" s="97" t="s">
        <v>48</v>
      </c>
      <c r="G11" s="97" t="s">
        <v>49</v>
      </c>
      <c r="H11" s="97" t="s">
        <v>15</v>
      </c>
      <c r="I11" s="219" t="s">
        <v>34</v>
      </c>
    </row>
    <row r="12" spans="1:9" s="28" customFormat="1" x14ac:dyDescent="0.25">
      <c r="A12" s="220"/>
      <c r="B12" s="64"/>
      <c r="C12" s="64"/>
      <c r="D12" s="64"/>
      <c r="E12" s="64"/>
      <c r="F12" s="64"/>
      <c r="G12" s="64"/>
      <c r="H12" s="64"/>
      <c r="I12" s="221"/>
    </row>
    <row r="13" spans="1:9" s="28" customFormat="1" x14ac:dyDescent="0.25">
      <c r="A13" s="220"/>
      <c r="B13" s="64"/>
      <c r="C13" s="64"/>
      <c r="D13" s="64"/>
      <c r="E13" s="64"/>
      <c r="F13" s="64"/>
      <c r="G13" s="64"/>
      <c r="H13" s="64"/>
      <c r="I13" s="221"/>
    </row>
    <row r="14" spans="1:9" s="28" customFormat="1" ht="38.25" customHeight="1" x14ac:dyDescent="0.25">
      <c r="A14" s="527" t="s">
        <v>129</v>
      </c>
      <c r="B14" s="528"/>
      <c r="C14" s="528"/>
      <c r="D14" s="528"/>
      <c r="E14" s="528"/>
      <c r="F14" s="528"/>
      <c r="G14" s="528"/>
      <c r="H14" s="528"/>
      <c r="I14" s="529"/>
    </row>
    <row r="15" spans="1:9" s="54" customFormat="1" ht="15.75" x14ac:dyDescent="0.25">
      <c r="A15" s="222"/>
      <c r="B15" s="57"/>
      <c r="C15" s="58"/>
      <c r="D15" s="59"/>
      <c r="E15" s="62"/>
      <c r="F15" s="60"/>
      <c r="G15" s="61"/>
      <c r="H15" s="63"/>
      <c r="I15" s="223"/>
    </row>
    <row r="16" spans="1:9" s="28" customFormat="1" x14ac:dyDescent="0.25">
      <c r="A16" s="224"/>
      <c r="B16" s="33"/>
      <c r="C16" s="33"/>
      <c r="D16" s="33"/>
      <c r="E16" s="33"/>
      <c r="F16" s="33"/>
      <c r="G16" s="33"/>
      <c r="H16" s="33"/>
      <c r="I16" s="225"/>
    </row>
    <row r="17" spans="1:12" s="28" customFormat="1" x14ac:dyDescent="0.25">
      <c r="A17" s="224"/>
      <c r="B17" s="33"/>
      <c r="C17" s="33"/>
      <c r="D17" s="33"/>
      <c r="E17" s="33"/>
      <c r="F17" s="33"/>
      <c r="G17" s="33"/>
      <c r="H17" s="33"/>
      <c r="I17" s="225"/>
    </row>
    <row r="18" spans="1:12" s="28" customFormat="1" x14ac:dyDescent="0.25">
      <c r="A18" s="224"/>
      <c r="B18" s="33"/>
      <c r="C18" s="33"/>
      <c r="D18" s="33"/>
      <c r="E18" s="33"/>
      <c r="F18" s="33"/>
      <c r="G18" s="33"/>
      <c r="H18" s="33"/>
      <c r="I18" s="225"/>
    </row>
    <row r="19" spans="1:12" s="28" customFormat="1" x14ac:dyDescent="0.25">
      <c r="A19" s="224"/>
      <c r="B19" s="33"/>
      <c r="C19" s="33"/>
      <c r="D19" s="33"/>
      <c r="E19" s="33"/>
      <c r="F19" s="33"/>
      <c r="G19" s="33"/>
      <c r="H19" s="33"/>
      <c r="I19" s="225"/>
    </row>
    <row r="20" spans="1:12" s="28" customFormat="1" ht="15.75" x14ac:dyDescent="0.25">
      <c r="A20" s="518" t="s">
        <v>71</v>
      </c>
      <c r="B20" s="519"/>
      <c r="C20" s="33"/>
      <c r="D20" s="33"/>
      <c r="E20" s="33"/>
      <c r="F20" s="494" t="s">
        <v>206</v>
      </c>
      <c r="G20" s="494"/>
      <c r="H20" s="494"/>
      <c r="I20" s="225"/>
      <c r="L20" s="33"/>
    </row>
    <row r="21" spans="1:12" s="28" customFormat="1" ht="15.75" x14ac:dyDescent="0.25">
      <c r="A21" s="224"/>
      <c r="B21" s="33"/>
      <c r="C21" s="33"/>
      <c r="D21" s="33"/>
      <c r="E21" s="33"/>
      <c r="F21" s="491"/>
      <c r="G21" s="491"/>
      <c r="H21" s="491"/>
      <c r="I21" s="225"/>
      <c r="L21" s="33"/>
    </row>
    <row r="22" spans="1:12" s="92" customFormat="1" ht="15.75" x14ac:dyDescent="0.25">
      <c r="A22" s="518"/>
      <c r="B22" s="519"/>
      <c r="C22" s="91"/>
      <c r="D22" s="93"/>
      <c r="E22" s="91"/>
      <c r="F22" s="491"/>
      <c r="G22" s="491"/>
      <c r="H22" s="491"/>
      <c r="I22" s="138"/>
      <c r="J22" s="93"/>
      <c r="K22" s="93"/>
      <c r="L22" s="93"/>
    </row>
    <row r="23" spans="1:12" s="92" customFormat="1" ht="16.5" thickBot="1" x14ac:dyDescent="0.3">
      <c r="A23" s="139"/>
      <c r="B23" s="140"/>
      <c r="C23" s="141"/>
      <c r="D23" s="141"/>
      <c r="E23" s="141"/>
      <c r="F23" s="517"/>
      <c r="G23" s="51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sqref="A1:I1"/>
    </sheetView>
  </sheetViews>
  <sheetFormatPr baseColWidth="10" defaultRowHeight="15" x14ac:dyDescent="0.25"/>
  <cols>
    <col min="1" max="1" width="10.85546875" style="243"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1"/>
      <c r="B1" s="401"/>
      <c r="C1" s="401"/>
      <c r="D1" s="401"/>
      <c r="E1" s="401"/>
      <c r="F1" s="401"/>
      <c r="G1" s="401"/>
      <c r="H1" s="401"/>
      <c r="I1" s="401"/>
    </row>
    <row r="2" spans="1:9" ht="15.75" x14ac:dyDescent="0.25">
      <c r="A2" s="549" t="s">
        <v>63</v>
      </c>
      <c r="B2" s="549"/>
      <c r="C2" s="549"/>
      <c r="D2" s="549"/>
      <c r="E2" s="549"/>
      <c r="F2" s="549"/>
      <c r="G2" s="549"/>
      <c r="H2" s="549"/>
      <c r="I2" s="549"/>
    </row>
    <row r="3" spans="1:9" ht="15.75" customHeight="1" x14ac:dyDescent="0.25">
      <c r="A3" s="550" t="str">
        <f>+'Numeral 2'!A3:E3</f>
        <v>Dirección Administrativa</v>
      </c>
      <c r="B3" s="550"/>
      <c r="C3" s="550"/>
      <c r="D3" s="550"/>
      <c r="E3" s="550"/>
      <c r="F3" s="550"/>
      <c r="G3" s="550"/>
      <c r="H3" s="550"/>
      <c r="I3" s="550"/>
    </row>
    <row r="4" spans="1:9" ht="16.5" customHeight="1" x14ac:dyDescent="0.25">
      <c r="A4" s="359" t="s">
        <v>64</v>
      </c>
      <c r="B4" s="359"/>
      <c r="C4" s="359"/>
      <c r="D4" s="359"/>
      <c r="E4" s="359"/>
      <c r="F4" s="359"/>
      <c r="G4" s="401" t="s">
        <v>137</v>
      </c>
      <c r="H4" s="401"/>
      <c r="I4" s="401"/>
    </row>
    <row r="5" spans="1:9" ht="15.75" x14ac:dyDescent="0.25">
      <c r="A5" s="401" t="s">
        <v>139</v>
      </c>
      <c r="B5" s="401"/>
      <c r="C5" s="401"/>
      <c r="D5" s="401"/>
      <c r="E5" s="401"/>
      <c r="F5" s="401"/>
      <c r="G5" s="401"/>
      <c r="H5" s="401"/>
      <c r="I5" s="401"/>
    </row>
    <row r="6" spans="1:9" ht="15.75" x14ac:dyDescent="0.25">
      <c r="A6" s="401" t="str">
        <f>+'Numeral 2'!A6:E6</f>
        <v>Encargado de Dirección: Lic. Edgar Fabricio Yanes Galindo</v>
      </c>
      <c r="B6" s="401"/>
      <c r="C6" s="401"/>
      <c r="D6" s="401"/>
      <c r="E6" s="401"/>
      <c r="F6" s="401"/>
      <c r="G6" s="401"/>
      <c r="H6" s="401"/>
      <c r="I6" s="401"/>
    </row>
    <row r="7" spans="1:9" ht="15.75" x14ac:dyDescent="0.25">
      <c r="A7" s="537" t="str">
        <f>+'Numeral 2'!A7:E7</f>
        <v>Responsable de Actualización de la información: Hortencia Margarita Diaz Alvarez</v>
      </c>
      <c r="B7" s="537"/>
      <c r="C7" s="537"/>
      <c r="D7" s="537"/>
      <c r="E7" s="537"/>
      <c r="F7" s="537"/>
      <c r="G7" s="537"/>
      <c r="H7" s="537"/>
      <c r="I7" s="537"/>
    </row>
    <row r="8" spans="1:9" ht="15.75" x14ac:dyDescent="0.25">
      <c r="A8" s="401" t="str">
        <f>+'Numeral 20 Administración'!A8:I8</f>
        <v>Mes de Actualización: Febrero 2022</v>
      </c>
      <c r="B8" s="401"/>
      <c r="C8" s="401"/>
      <c r="D8" s="401"/>
      <c r="E8" s="401"/>
      <c r="F8" s="401"/>
      <c r="G8" s="401"/>
      <c r="H8" s="401"/>
      <c r="I8" s="401"/>
    </row>
    <row r="9" spans="1:9" ht="15.75" x14ac:dyDescent="0.25">
      <c r="A9" s="401" t="s">
        <v>115</v>
      </c>
      <c r="B9" s="401"/>
      <c r="C9" s="401"/>
      <c r="D9" s="401"/>
      <c r="E9" s="401"/>
      <c r="F9" s="401"/>
      <c r="G9" s="401"/>
      <c r="H9" s="401"/>
      <c r="I9" s="401"/>
    </row>
    <row r="10" spans="1:9" ht="21" x14ac:dyDescent="0.35">
      <c r="A10" s="402" t="s">
        <v>158</v>
      </c>
      <c r="B10" s="402"/>
      <c r="C10" s="402"/>
      <c r="D10" s="402"/>
      <c r="E10" s="402"/>
      <c r="F10" s="402"/>
      <c r="G10" s="402"/>
      <c r="H10" s="402"/>
      <c r="I10" s="402"/>
    </row>
    <row r="11" spans="1:9" s="28" customFormat="1" ht="30" x14ac:dyDescent="0.25">
      <c r="A11" s="238" t="s">
        <v>35</v>
      </c>
      <c r="B11" s="98" t="s">
        <v>45</v>
      </c>
      <c r="C11" s="98" t="s">
        <v>44</v>
      </c>
      <c r="D11" s="98" t="s">
        <v>31</v>
      </c>
      <c r="E11" s="98" t="s">
        <v>36</v>
      </c>
      <c r="F11" s="98" t="s">
        <v>86</v>
      </c>
      <c r="G11" s="542" t="s">
        <v>37</v>
      </c>
      <c r="H11" s="542"/>
      <c r="I11" s="98" t="s">
        <v>38</v>
      </c>
    </row>
    <row r="12" spans="1:9" s="118" customFormat="1" ht="75.75" customHeight="1" x14ac:dyDescent="0.25">
      <c r="A12" s="189">
        <v>44599</v>
      </c>
      <c r="B12" s="295" t="s">
        <v>298</v>
      </c>
      <c r="C12" s="250">
        <v>1</v>
      </c>
      <c r="D12" s="121">
        <v>1591.76</v>
      </c>
      <c r="E12" s="540">
        <f>D12+D13+D14</f>
        <v>6587.26</v>
      </c>
      <c r="F12" s="543">
        <v>111</v>
      </c>
      <c r="G12" s="545" t="s">
        <v>244</v>
      </c>
      <c r="H12" s="546"/>
      <c r="I12" s="543">
        <v>326445</v>
      </c>
    </row>
    <row r="13" spans="1:9" s="118" customFormat="1" ht="51" x14ac:dyDescent="0.25">
      <c r="A13" s="189">
        <v>44599</v>
      </c>
      <c r="B13" s="295" t="s">
        <v>297</v>
      </c>
      <c r="C13" s="250">
        <v>1</v>
      </c>
      <c r="D13" s="121">
        <v>4775.3100000000004</v>
      </c>
      <c r="E13" s="541"/>
      <c r="F13" s="544"/>
      <c r="G13" s="547"/>
      <c r="H13" s="548"/>
      <c r="I13" s="544"/>
    </row>
    <row r="14" spans="1:9" s="118" customFormat="1" ht="57" customHeight="1" x14ac:dyDescent="0.25">
      <c r="A14" s="189">
        <v>44610</v>
      </c>
      <c r="B14" s="295" t="s">
        <v>303</v>
      </c>
      <c r="C14" s="250">
        <v>1</v>
      </c>
      <c r="D14" s="121">
        <v>220.19</v>
      </c>
      <c r="E14" s="541"/>
      <c r="F14" s="544"/>
      <c r="G14" s="547"/>
      <c r="H14" s="548"/>
      <c r="I14" s="544"/>
    </row>
    <row r="15" spans="1:9" s="28" customFormat="1" ht="49.5" customHeight="1" x14ac:dyDescent="0.25">
      <c r="A15" s="189">
        <v>44614</v>
      </c>
      <c r="B15" s="295" t="s">
        <v>301</v>
      </c>
      <c r="C15" s="290">
        <v>1</v>
      </c>
      <c r="D15" s="121">
        <v>2228.52</v>
      </c>
      <c r="E15" s="289">
        <f>+D15</f>
        <v>2228.52</v>
      </c>
      <c r="F15" s="290">
        <v>112</v>
      </c>
      <c r="G15" s="539" t="s">
        <v>246</v>
      </c>
      <c r="H15" s="539"/>
      <c r="I15" s="290">
        <v>3306518</v>
      </c>
    </row>
    <row r="16" spans="1:9" s="118" customFormat="1" ht="22.5" customHeight="1" x14ac:dyDescent="0.25">
      <c r="A16" s="239">
        <v>44595</v>
      </c>
      <c r="B16" s="556" t="s">
        <v>310</v>
      </c>
      <c r="C16" s="236">
        <v>1</v>
      </c>
      <c r="D16" s="121">
        <v>2458.38</v>
      </c>
      <c r="E16" s="557">
        <f>D16+D17+D18+D19</f>
        <v>2617.38</v>
      </c>
      <c r="F16" s="558">
        <v>113</v>
      </c>
      <c r="G16" s="539" t="s">
        <v>198</v>
      </c>
      <c r="H16" s="539"/>
      <c r="I16" s="558">
        <v>9929290</v>
      </c>
    </row>
    <row r="17" spans="1:9" s="118" customFormat="1" ht="22.5" customHeight="1" x14ac:dyDescent="0.25">
      <c r="A17" s="239">
        <v>44595</v>
      </c>
      <c r="B17" s="556"/>
      <c r="C17" s="236">
        <v>1</v>
      </c>
      <c r="D17" s="121">
        <v>53</v>
      </c>
      <c r="E17" s="557"/>
      <c r="F17" s="558"/>
      <c r="G17" s="539"/>
      <c r="H17" s="539"/>
      <c r="I17" s="558"/>
    </row>
    <row r="18" spans="1:9" s="118" customFormat="1" ht="22.5" customHeight="1" x14ac:dyDescent="0.25">
      <c r="A18" s="239">
        <v>44595</v>
      </c>
      <c r="B18" s="556"/>
      <c r="C18" s="236">
        <v>1</v>
      </c>
      <c r="D18" s="121">
        <v>53</v>
      </c>
      <c r="E18" s="557"/>
      <c r="F18" s="558"/>
      <c r="G18" s="539"/>
      <c r="H18" s="539"/>
      <c r="I18" s="558"/>
    </row>
    <row r="19" spans="1:9" s="118" customFormat="1" ht="22.5" customHeight="1" x14ac:dyDescent="0.25">
      <c r="A19" s="239">
        <v>44595</v>
      </c>
      <c r="B19" s="556"/>
      <c r="C19" s="236">
        <v>1</v>
      </c>
      <c r="D19" s="121">
        <v>53</v>
      </c>
      <c r="E19" s="557"/>
      <c r="F19" s="558"/>
      <c r="G19" s="539"/>
      <c r="H19" s="539"/>
      <c r="I19" s="558"/>
    </row>
    <row r="20" spans="1:9" s="118" customFormat="1" ht="98.25" customHeight="1" x14ac:dyDescent="0.25">
      <c r="A20" s="239">
        <v>44595</v>
      </c>
      <c r="B20" s="295" t="s">
        <v>307</v>
      </c>
      <c r="C20" s="296">
        <v>1</v>
      </c>
      <c r="D20" s="121">
        <v>137.05000000000001</v>
      </c>
      <c r="E20" s="121">
        <v>137.05000000000001</v>
      </c>
      <c r="F20" s="296">
        <v>113</v>
      </c>
      <c r="G20" s="564" t="s">
        <v>198</v>
      </c>
      <c r="H20" s="565"/>
      <c r="I20" s="296">
        <v>9929290</v>
      </c>
    </row>
    <row r="21" spans="1:9" s="118" customFormat="1" ht="43.5" customHeight="1" x14ac:dyDescent="0.25">
      <c r="A21" s="189">
        <v>44611</v>
      </c>
      <c r="B21" s="295" t="s">
        <v>229</v>
      </c>
      <c r="C21" s="236">
        <v>1</v>
      </c>
      <c r="D21" s="121">
        <v>3300</v>
      </c>
      <c r="E21" s="176">
        <f>+D21</f>
        <v>3300</v>
      </c>
      <c r="F21" s="177">
        <v>113</v>
      </c>
      <c r="G21" s="561" t="s">
        <v>223</v>
      </c>
      <c r="H21" s="562"/>
      <c r="I21" s="177">
        <v>8539332</v>
      </c>
    </row>
    <row r="22" spans="1:9" s="28" customFormat="1" ht="64.5" customHeight="1" x14ac:dyDescent="0.25">
      <c r="A22" s="189">
        <v>44614</v>
      </c>
      <c r="B22" s="295" t="s">
        <v>252</v>
      </c>
      <c r="C22" s="236">
        <v>1</v>
      </c>
      <c r="D22" s="121">
        <v>4483</v>
      </c>
      <c r="E22" s="176">
        <v>4483</v>
      </c>
      <c r="F22" s="177">
        <v>113</v>
      </c>
      <c r="G22" s="561" t="s">
        <v>230</v>
      </c>
      <c r="H22" s="562"/>
      <c r="I22" s="177">
        <v>5498104</v>
      </c>
    </row>
    <row r="23" spans="1:9" s="118" customFormat="1" ht="38.25" customHeight="1" x14ac:dyDescent="0.25">
      <c r="A23" s="189">
        <v>44596</v>
      </c>
      <c r="B23" s="295" t="s">
        <v>188</v>
      </c>
      <c r="C23" s="236">
        <v>1</v>
      </c>
      <c r="D23" s="121">
        <v>150</v>
      </c>
      <c r="E23" s="176">
        <f>+D23</f>
        <v>150</v>
      </c>
      <c r="F23" s="177">
        <v>115</v>
      </c>
      <c r="G23" s="561" t="s">
        <v>200</v>
      </c>
      <c r="H23" s="562"/>
      <c r="I23" s="177">
        <v>2529416</v>
      </c>
    </row>
    <row r="24" spans="1:9" s="28" customFormat="1" x14ac:dyDescent="0.25">
      <c r="A24" s="552" t="s">
        <v>155</v>
      </c>
      <c r="B24" s="553"/>
      <c r="C24" s="553"/>
      <c r="D24" s="554"/>
      <c r="E24" s="109">
        <f>SUM(E12:E23)</f>
        <v>19503.21</v>
      </c>
      <c r="F24" s="555"/>
      <c r="G24" s="555"/>
      <c r="H24" s="555"/>
      <c r="I24" s="555"/>
    </row>
    <row r="25" spans="1:9" s="28" customFormat="1" x14ac:dyDescent="0.25">
      <c r="A25" s="240"/>
      <c r="B25" s="33"/>
      <c r="C25" s="33"/>
      <c r="D25" s="33"/>
      <c r="E25" s="33"/>
      <c r="F25" s="33"/>
      <c r="G25" s="33"/>
      <c r="H25" s="33"/>
      <c r="I25" s="48"/>
    </row>
    <row r="26" spans="1:9" s="28" customFormat="1" x14ac:dyDescent="0.25">
      <c r="A26" s="240"/>
      <c r="B26" s="33"/>
      <c r="C26" s="33"/>
      <c r="D26" s="33"/>
      <c r="E26" s="119"/>
      <c r="F26" s="33"/>
      <c r="G26" s="33"/>
      <c r="H26" s="33"/>
      <c r="I26" s="100"/>
    </row>
    <row r="27" spans="1:9" s="105" customFormat="1" ht="15.75" x14ac:dyDescent="0.25">
      <c r="A27" s="240"/>
      <c r="B27" s="33"/>
      <c r="C27" s="33"/>
      <c r="D27" s="33" t="s">
        <v>207</v>
      </c>
      <c r="E27" s="120"/>
      <c r="F27" s="33"/>
      <c r="G27" s="33"/>
      <c r="H27" s="33"/>
      <c r="I27" s="100"/>
    </row>
    <row r="28" spans="1:9" s="105" customFormat="1" ht="15.75" x14ac:dyDescent="0.25">
      <c r="A28" s="241" t="s">
        <v>71</v>
      </c>
      <c r="B28" s="113"/>
      <c r="C28" s="114"/>
      <c r="D28" s="115"/>
      <c r="E28" s="114"/>
      <c r="F28" s="559" t="s">
        <v>205</v>
      </c>
      <c r="G28" s="560"/>
      <c r="H28" s="560"/>
      <c r="I28" s="106"/>
    </row>
    <row r="29" spans="1:9" s="105" customFormat="1" ht="15.75" x14ac:dyDescent="0.25">
      <c r="A29" s="241"/>
      <c r="B29" s="113"/>
      <c r="C29" s="114"/>
      <c r="D29" s="115"/>
      <c r="E29" s="114"/>
      <c r="F29" s="563"/>
      <c r="G29" s="563"/>
      <c r="H29" s="563"/>
      <c r="I29" s="106"/>
    </row>
    <row r="30" spans="1:9" ht="15.75" x14ac:dyDescent="0.25">
      <c r="A30" s="242"/>
      <c r="B30" s="116"/>
      <c r="C30" s="107"/>
      <c r="D30" s="107"/>
      <c r="E30" s="107"/>
      <c r="F30" s="551"/>
      <c r="G30" s="551"/>
      <c r="H30" s="551"/>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0"/>
      <c r="B1" s="340"/>
    </row>
    <row r="2" spans="1:9" ht="18.75" x14ac:dyDescent="0.25">
      <c r="A2" s="310" t="s">
        <v>63</v>
      </c>
      <c r="B2" s="311"/>
      <c r="C2" s="311"/>
      <c r="D2" s="311"/>
      <c r="E2" s="311"/>
      <c r="F2" s="311"/>
      <c r="G2" s="311"/>
      <c r="H2" s="311"/>
      <c r="I2" s="312"/>
    </row>
    <row r="3" spans="1:9" ht="18.75" x14ac:dyDescent="0.25">
      <c r="A3" s="310" t="s">
        <v>68</v>
      </c>
      <c r="B3" s="311"/>
      <c r="C3" s="311"/>
      <c r="D3" s="311"/>
      <c r="E3" s="311"/>
      <c r="F3" s="311"/>
      <c r="G3" s="311"/>
      <c r="H3" s="311"/>
      <c r="I3" s="312"/>
    </row>
    <row r="4" spans="1:9" ht="15.75" customHeight="1" x14ac:dyDescent="0.25">
      <c r="A4" s="348" t="s">
        <v>64</v>
      </c>
      <c r="B4" s="349"/>
      <c r="C4" s="350"/>
      <c r="D4" s="348" t="s">
        <v>65</v>
      </c>
      <c r="E4" s="349"/>
      <c r="F4" s="349"/>
      <c r="G4" s="349"/>
      <c r="H4" s="349"/>
      <c r="I4" s="350"/>
    </row>
    <row r="5" spans="1:9" ht="15.75" x14ac:dyDescent="0.25">
      <c r="A5" s="341" t="s">
        <v>66</v>
      </c>
      <c r="B5" s="342"/>
      <c r="C5" s="342"/>
      <c r="D5" s="342"/>
      <c r="E5" s="342"/>
      <c r="F5" s="342"/>
      <c r="G5" s="342"/>
      <c r="H5" s="342"/>
      <c r="I5" s="343"/>
    </row>
    <row r="6" spans="1:9" ht="15.75" x14ac:dyDescent="0.25">
      <c r="A6" s="341" t="s">
        <v>60</v>
      </c>
      <c r="B6" s="342"/>
      <c r="C6" s="342"/>
      <c r="D6" s="342"/>
      <c r="E6" s="342"/>
      <c r="F6" s="342"/>
      <c r="G6" s="342"/>
      <c r="H6" s="342"/>
      <c r="I6" s="343"/>
    </row>
    <row r="7" spans="1:9" ht="15.75" x14ac:dyDescent="0.25">
      <c r="A7" s="341" t="s">
        <v>61</v>
      </c>
      <c r="B7" s="342"/>
      <c r="C7" s="342"/>
      <c r="D7" s="342"/>
      <c r="E7" s="342"/>
      <c r="F7" s="342"/>
      <c r="G7" s="342"/>
      <c r="H7" s="342"/>
      <c r="I7" s="343"/>
    </row>
    <row r="8" spans="1:9" ht="15.75" x14ac:dyDescent="0.25">
      <c r="A8" s="341" t="s">
        <v>67</v>
      </c>
      <c r="B8" s="342"/>
      <c r="C8" s="342"/>
      <c r="D8" s="342"/>
      <c r="E8" s="342"/>
      <c r="F8" s="342"/>
      <c r="G8" s="342"/>
      <c r="H8" s="342"/>
      <c r="I8" s="343"/>
    </row>
    <row r="9" spans="1:9" ht="15.75" x14ac:dyDescent="0.25">
      <c r="A9" s="345" t="s">
        <v>62</v>
      </c>
      <c r="B9" s="346"/>
      <c r="C9" s="346"/>
      <c r="D9" s="346"/>
      <c r="E9" s="346"/>
      <c r="F9" s="346"/>
      <c r="G9" s="346"/>
      <c r="H9" s="346"/>
      <c r="I9" s="347"/>
    </row>
    <row r="10" spans="1:9" ht="15.75" x14ac:dyDescent="0.25">
      <c r="A10" s="20"/>
      <c r="B10" s="20"/>
      <c r="C10" s="20"/>
      <c r="D10" s="20"/>
      <c r="E10" s="20"/>
      <c r="F10" s="20"/>
      <c r="G10" s="20"/>
      <c r="H10" s="20"/>
      <c r="I10" s="20"/>
    </row>
    <row r="11" spans="1:9" ht="21" customHeight="1" thickBot="1" x14ac:dyDescent="0.4">
      <c r="A11" s="344" t="s">
        <v>77</v>
      </c>
      <c r="B11" s="344"/>
      <c r="C11" s="344"/>
      <c r="D11" s="344"/>
      <c r="E11" s="344"/>
      <c r="F11" s="344"/>
      <c r="G11" s="344"/>
      <c r="H11" s="344"/>
      <c r="I11" s="34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2" t="s">
        <v>63</v>
      </c>
      <c r="B2" s="352"/>
      <c r="C2" s="352"/>
      <c r="D2" s="352"/>
      <c r="E2" s="352"/>
      <c r="F2" s="352"/>
      <c r="G2" s="352"/>
      <c r="H2" s="352"/>
      <c r="I2" s="352"/>
      <c r="J2" s="352"/>
      <c r="K2" s="352"/>
      <c r="L2" s="352"/>
      <c r="M2" s="352"/>
      <c r="N2" s="352"/>
      <c r="O2" s="352"/>
      <c r="P2" s="352"/>
    </row>
    <row r="3" spans="1:16" ht="18.75" x14ac:dyDescent="0.25">
      <c r="A3" s="310" t="s">
        <v>68</v>
      </c>
      <c r="B3" s="311"/>
      <c r="C3" s="311"/>
      <c r="D3" s="311"/>
      <c r="E3" s="311"/>
      <c r="F3" s="311"/>
      <c r="G3" s="311"/>
      <c r="H3" s="311"/>
      <c r="I3" s="311"/>
      <c r="J3" s="311"/>
      <c r="K3" s="311"/>
      <c r="L3" s="311"/>
      <c r="M3" s="311"/>
      <c r="N3" s="311"/>
      <c r="O3" s="311"/>
      <c r="P3" s="311"/>
    </row>
    <row r="4" spans="1:16" ht="15.75" customHeight="1" x14ac:dyDescent="0.25">
      <c r="A4" s="348" t="s">
        <v>64</v>
      </c>
      <c r="B4" s="349"/>
      <c r="C4" s="349"/>
      <c r="D4" s="349" t="s">
        <v>65</v>
      </c>
      <c r="E4" s="349"/>
      <c r="F4" s="349"/>
      <c r="G4" s="349"/>
      <c r="H4" s="349"/>
      <c r="I4" s="349"/>
      <c r="J4" s="349"/>
      <c r="K4" s="349"/>
      <c r="L4" s="349"/>
      <c r="M4" s="349"/>
      <c r="N4" s="349"/>
      <c r="O4" s="349"/>
      <c r="P4" s="349"/>
    </row>
    <row r="5" spans="1:16" ht="15.75" x14ac:dyDescent="0.25">
      <c r="A5" s="341" t="s">
        <v>66</v>
      </c>
      <c r="B5" s="342"/>
      <c r="C5" s="342"/>
      <c r="D5" s="342"/>
      <c r="E5" s="342"/>
      <c r="F5" s="342"/>
      <c r="G5" s="342"/>
      <c r="H5" s="342"/>
      <c r="I5" s="342"/>
      <c r="J5" s="342"/>
      <c r="K5" s="342"/>
      <c r="L5" s="342"/>
      <c r="M5" s="342"/>
      <c r="N5" s="342"/>
      <c r="O5" s="342"/>
      <c r="P5" s="342"/>
    </row>
    <row r="6" spans="1:16" ht="15.75" x14ac:dyDescent="0.25">
      <c r="A6" s="341" t="s">
        <v>73</v>
      </c>
      <c r="B6" s="342"/>
      <c r="C6" s="342"/>
      <c r="D6" s="342"/>
      <c r="E6" s="342"/>
      <c r="F6" s="342"/>
      <c r="G6" s="342"/>
      <c r="H6" s="342"/>
      <c r="I6" s="342"/>
      <c r="J6" s="342"/>
      <c r="K6" s="342"/>
      <c r="L6" s="342"/>
      <c r="M6" s="342"/>
      <c r="N6" s="342"/>
      <c r="O6" s="342"/>
      <c r="P6" s="342"/>
    </row>
    <row r="7" spans="1:16" ht="15.75" x14ac:dyDescent="0.25">
      <c r="A7" s="341" t="s">
        <v>61</v>
      </c>
      <c r="B7" s="342"/>
      <c r="C7" s="342"/>
      <c r="D7" s="342"/>
      <c r="E7" s="342"/>
      <c r="F7" s="342"/>
      <c r="G7" s="342"/>
      <c r="H7" s="342"/>
      <c r="I7" s="342"/>
      <c r="J7" s="342"/>
      <c r="K7" s="342"/>
      <c r="L7" s="342"/>
      <c r="M7" s="342"/>
      <c r="N7" s="342"/>
      <c r="O7" s="342"/>
      <c r="P7" s="342"/>
    </row>
    <row r="8" spans="1:16" ht="15.75" x14ac:dyDescent="0.25">
      <c r="A8" s="341" t="s">
        <v>67</v>
      </c>
      <c r="B8" s="342"/>
      <c r="C8" s="342"/>
      <c r="D8" s="342"/>
      <c r="E8" s="342"/>
      <c r="F8" s="342"/>
      <c r="G8" s="342"/>
      <c r="H8" s="342"/>
      <c r="I8" s="342"/>
      <c r="J8" s="342"/>
      <c r="K8" s="342"/>
      <c r="L8" s="342"/>
      <c r="M8" s="342"/>
      <c r="N8" s="342"/>
      <c r="O8" s="342"/>
      <c r="P8" s="342"/>
    </row>
    <row r="9" spans="1:16" ht="15.75" x14ac:dyDescent="0.25">
      <c r="A9" s="341" t="s">
        <v>87</v>
      </c>
      <c r="B9" s="342"/>
      <c r="C9" s="342"/>
      <c r="D9" s="342"/>
      <c r="E9" s="342"/>
      <c r="F9" s="342"/>
      <c r="G9" s="342"/>
      <c r="H9" s="342"/>
      <c r="I9" s="342"/>
      <c r="J9" s="342"/>
      <c r="K9" s="342"/>
      <c r="L9" s="342"/>
      <c r="M9" s="342"/>
      <c r="N9" s="342"/>
      <c r="O9" s="342"/>
      <c r="P9" s="34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1" t="s">
        <v>57</v>
      </c>
      <c r="B11" s="351"/>
      <c r="C11" s="351"/>
      <c r="D11" s="351"/>
      <c r="E11" s="351"/>
      <c r="F11" s="351"/>
      <c r="G11" s="351"/>
      <c r="H11" s="351"/>
      <c r="I11" s="351"/>
      <c r="J11" s="351"/>
      <c r="K11" s="351"/>
      <c r="L11" s="351"/>
      <c r="M11" s="351"/>
      <c r="N11" s="351"/>
      <c r="O11" s="351"/>
      <c r="P11" s="35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4"/>
      <c r="B1" s="195"/>
      <c r="C1" s="195"/>
      <c r="D1" s="195"/>
      <c r="E1" s="196"/>
    </row>
    <row r="2" spans="1:12" ht="18.75" x14ac:dyDescent="0.25">
      <c r="A2" s="373" t="s">
        <v>63</v>
      </c>
      <c r="B2" s="374"/>
      <c r="C2" s="374"/>
      <c r="D2" s="374"/>
      <c r="E2" s="375"/>
    </row>
    <row r="3" spans="1:12" ht="18.75" x14ac:dyDescent="0.25">
      <c r="A3" s="373" t="str">
        <f>+'Numeral 2'!A3:E3</f>
        <v>Dirección Administrativa</v>
      </c>
      <c r="B3" s="374"/>
      <c r="C3" s="374"/>
      <c r="D3" s="374"/>
      <c r="E3" s="375"/>
    </row>
    <row r="4" spans="1:12" ht="15.75" customHeight="1" x14ac:dyDescent="0.25">
      <c r="A4" s="376" t="s">
        <v>64</v>
      </c>
      <c r="B4" s="350"/>
      <c r="C4" s="377" t="s">
        <v>137</v>
      </c>
      <c r="D4" s="378"/>
      <c r="E4" s="379"/>
    </row>
    <row r="5" spans="1:12" ht="15.75" customHeight="1" x14ac:dyDescent="0.25">
      <c r="A5" s="376" t="s">
        <v>139</v>
      </c>
      <c r="B5" s="349"/>
      <c r="C5" s="349"/>
      <c r="D5" s="349"/>
      <c r="E5" s="380"/>
    </row>
    <row r="6" spans="1:12" ht="15.75" x14ac:dyDescent="0.25">
      <c r="A6" s="358" t="str">
        <f>+'Numeral 2'!A6:E6</f>
        <v>Encargado de Dirección: Lic. Edgar Fabricio Yanes Galindo</v>
      </c>
      <c r="B6" s="359"/>
      <c r="C6" s="359"/>
      <c r="D6" s="359"/>
      <c r="E6" s="360"/>
    </row>
    <row r="7" spans="1:12" ht="15.75" x14ac:dyDescent="0.25">
      <c r="A7" s="355" t="str">
        <f>+'Numeral 2'!A7:E7</f>
        <v>Responsable de Actualización de la información: Hortencia Margarita Diaz Alvarez</v>
      </c>
      <c r="B7" s="356"/>
      <c r="C7" s="356"/>
      <c r="D7" s="356"/>
      <c r="E7" s="357"/>
    </row>
    <row r="8" spans="1:12" ht="15.75" x14ac:dyDescent="0.25">
      <c r="A8" s="355" t="str">
        <f>+'Numeral 2'!A8:E8</f>
        <v>Mes de Actualización: Febrero 2022</v>
      </c>
      <c r="B8" s="356"/>
      <c r="C8" s="356"/>
      <c r="D8" s="356"/>
      <c r="E8" s="357"/>
    </row>
    <row r="9" spans="1:12" ht="15.75" x14ac:dyDescent="0.25">
      <c r="A9" s="358" t="s">
        <v>211</v>
      </c>
      <c r="B9" s="359"/>
      <c r="C9" s="359"/>
      <c r="D9" s="359"/>
      <c r="E9" s="360"/>
    </row>
    <row r="10" spans="1:12" ht="89.25" customHeight="1" x14ac:dyDescent="0.25">
      <c r="A10" s="361" t="s">
        <v>214</v>
      </c>
      <c r="B10" s="362"/>
      <c r="C10" s="362"/>
      <c r="D10" s="362"/>
      <c r="E10" s="363"/>
    </row>
    <row r="11" spans="1:12" ht="44.25" customHeight="1" x14ac:dyDescent="0.25">
      <c r="A11" s="197" t="s">
        <v>107</v>
      </c>
      <c r="B11" s="90" t="s">
        <v>50</v>
      </c>
      <c r="C11" s="90" t="s">
        <v>43</v>
      </c>
      <c r="D11" s="90" t="s">
        <v>15</v>
      </c>
      <c r="E11" s="198" t="s">
        <v>16</v>
      </c>
    </row>
    <row r="12" spans="1:12" ht="21" customHeight="1" x14ac:dyDescent="0.25">
      <c r="A12" s="268"/>
      <c r="B12" s="269"/>
      <c r="C12" s="269"/>
      <c r="D12" s="269"/>
      <c r="E12" s="270"/>
      <c r="F12" s="65"/>
      <c r="G12" s="65"/>
      <c r="H12" s="65"/>
      <c r="I12" s="65"/>
      <c r="J12" s="65"/>
      <c r="K12" s="65"/>
      <c r="L12" s="65"/>
    </row>
    <row r="13" spans="1:12" ht="18.75" customHeight="1" x14ac:dyDescent="0.25">
      <c r="A13" s="271"/>
      <c r="B13" s="272"/>
      <c r="C13" s="272"/>
      <c r="D13" s="272"/>
      <c r="E13" s="273"/>
      <c r="F13" s="65"/>
      <c r="G13" s="65"/>
      <c r="H13" s="65"/>
      <c r="I13" s="65"/>
      <c r="J13" s="65"/>
      <c r="K13" s="65"/>
      <c r="L13" s="65"/>
    </row>
    <row r="14" spans="1:12" ht="26.25" customHeight="1" x14ac:dyDescent="0.25">
      <c r="A14" s="271"/>
      <c r="B14" s="364" t="s">
        <v>208</v>
      </c>
      <c r="C14" s="365"/>
      <c r="D14" s="366"/>
      <c r="E14" s="273"/>
      <c r="F14" s="65"/>
      <c r="G14" s="65"/>
      <c r="H14" s="65"/>
      <c r="I14" s="65"/>
      <c r="J14" s="65"/>
      <c r="K14" s="65"/>
      <c r="L14" s="65"/>
    </row>
    <row r="15" spans="1:12" x14ac:dyDescent="0.25">
      <c r="A15" s="271"/>
      <c r="B15" s="272"/>
      <c r="C15" s="272"/>
      <c r="D15" s="272"/>
      <c r="E15" s="273"/>
      <c r="F15" s="65"/>
      <c r="G15" s="65"/>
      <c r="H15" s="65"/>
      <c r="I15" s="65"/>
      <c r="J15" s="65"/>
      <c r="K15" s="65"/>
      <c r="L15" s="65"/>
    </row>
    <row r="16" spans="1:12" x14ac:dyDescent="0.25">
      <c r="A16" s="271"/>
      <c r="B16" s="272"/>
      <c r="C16" s="272"/>
      <c r="D16" s="272"/>
      <c r="E16" s="273"/>
      <c r="F16" s="65"/>
      <c r="G16" s="65"/>
      <c r="H16" s="65"/>
      <c r="I16" s="65"/>
      <c r="J16" s="65"/>
      <c r="K16" s="65"/>
      <c r="L16" s="65"/>
    </row>
    <row r="17" spans="1:12" ht="15.75" thickBot="1" x14ac:dyDescent="0.3">
      <c r="A17" s="274"/>
      <c r="B17" s="275"/>
      <c r="C17" s="275"/>
      <c r="D17" s="275"/>
      <c r="E17" s="276"/>
      <c r="F17" s="65"/>
      <c r="G17" s="65"/>
      <c r="H17" s="65"/>
      <c r="I17" s="65"/>
      <c r="J17" s="65"/>
      <c r="K17" s="65"/>
      <c r="L17" s="65"/>
    </row>
    <row r="18" spans="1:12" x14ac:dyDescent="0.25">
      <c r="A18" s="277"/>
      <c r="B18" s="278"/>
      <c r="C18" s="278"/>
      <c r="D18" s="278"/>
      <c r="E18" s="279"/>
      <c r="F18" s="65"/>
      <c r="G18" s="65"/>
      <c r="H18" s="65"/>
      <c r="I18" s="65"/>
      <c r="J18" s="65"/>
      <c r="K18" s="65"/>
      <c r="L18" s="65"/>
    </row>
    <row r="19" spans="1:12" ht="33.75" customHeight="1" x14ac:dyDescent="0.25">
      <c r="A19" s="370" t="s">
        <v>215</v>
      </c>
      <c r="B19" s="371"/>
      <c r="C19" s="371"/>
      <c r="D19" s="371"/>
      <c r="E19" s="372"/>
      <c r="F19" s="65"/>
      <c r="G19" s="65"/>
      <c r="H19" s="65"/>
      <c r="I19" s="65"/>
      <c r="J19" s="65"/>
      <c r="K19" s="65"/>
      <c r="L19" s="65"/>
    </row>
    <row r="20" spans="1:12" x14ac:dyDescent="0.25">
      <c r="A20" s="280"/>
      <c r="B20" s="281"/>
      <c r="C20" s="281"/>
      <c r="D20" s="281"/>
      <c r="E20" s="282"/>
      <c r="F20" s="65"/>
      <c r="G20" s="65"/>
      <c r="H20" s="65"/>
      <c r="I20" s="65"/>
      <c r="J20" s="65"/>
      <c r="K20" s="65"/>
      <c r="L20" s="65"/>
    </row>
    <row r="21" spans="1:12" ht="15.75" x14ac:dyDescent="0.25">
      <c r="A21" s="283" t="s">
        <v>71</v>
      </c>
      <c r="B21" s="281"/>
      <c r="C21" s="367" t="s">
        <v>205</v>
      </c>
      <c r="D21" s="368"/>
      <c r="E21" s="369"/>
      <c r="F21" s="65"/>
      <c r="G21" s="65"/>
      <c r="H21" s="65"/>
      <c r="I21" s="65"/>
      <c r="J21" s="65"/>
      <c r="K21" s="65"/>
      <c r="L21" s="65"/>
    </row>
    <row r="22" spans="1:12" s="101" customFormat="1" ht="15.75" x14ac:dyDescent="0.25">
      <c r="A22" s="283"/>
      <c r="B22" s="67"/>
      <c r="C22" s="353"/>
      <c r="D22" s="353"/>
      <c r="E22" s="354"/>
      <c r="F22" s="66"/>
      <c r="G22" s="66"/>
      <c r="H22" s="66"/>
      <c r="I22" s="66"/>
      <c r="J22" s="66"/>
      <c r="K22" s="75"/>
      <c r="L22" s="66"/>
    </row>
    <row r="23" spans="1:12" s="101" customFormat="1" ht="15.75" x14ac:dyDescent="0.25">
      <c r="A23" s="205"/>
      <c r="B23" s="67"/>
      <c r="C23" s="353"/>
      <c r="D23" s="353"/>
      <c r="E23" s="354"/>
      <c r="F23" s="284"/>
      <c r="G23" s="66"/>
      <c r="H23" s="66"/>
      <c r="I23" s="66"/>
      <c r="J23" s="66"/>
      <c r="K23" s="75"/>
      <c r="L23" s="66"/>
    </row>
    <row r="24" spans="1:12" s="66" customFormat="1" x14ac:dyDescent="0.25">
      <c r="A24" s="205"/>
      <c r="B24" s="67"/>
      <c r="C24" s="111"/>
      <c r="D24" s="111"/>
      <c r="E24" s="206"/>
      <c r="F24" s="111"/>
      <c r="G24" s="111"/>
      <c r="H24" s="67"/>
      <c r="I24" s="67"/>
      <c r="J24" s="67"/>
      <c r="K24" s="75"/>
    </row>
    <row r="25" spans="1:12" ht="15.75" thickBot="1" x14ac:dyDescent="0.3">
      <c r="A25" s="285"/>
      <c r="B25" s="286"/>
      <c r="C25" s="286"/>
      <c r="D25" s="286"/>
      <c r="E25" s="287"/>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5" customFormat="1" x14ac:dyDescent="0.25">
      <c r="A57" s="65"/>
      <c r="B57" s="65"/>
      <c r="C57" s="65"/>
      <c r="D57" s="65">
        <v>2</v>
      </c>
      <c r="E57" s="65"/>
      <c r="F57" s="65"/>
      <c r="G57" s="65"/>
      <c r="H57" s="65"/>
      <c r="I57" s="65"/>
      <c r="J57" s="65"/>
      <c r="K57" s="65"/>
      <c r="L57" s="65"/>
    </row>
    <row r="58" spans="1:12" s="255" customFormat="1" x14ac:dyDescent="0.25">
      <c r="A58" s="65"/>
      <c r="B58" s="65"/>
      <c r="C58" s="65"/>
      <c r="D58" s="65"/>
      <c r="E58" s="65"/>
      <c r="F58" s="65"/>
      <c r="G58" s="65"/>
      <c r="H58" s="65"/>
      <c r="I58" s="65"/>
      <c r="J58" s="65"/>
      <c r="K58" s="65"/>
      <c r="L58" s="65"/>
    </row>
    <row r="59" spans="1:12" s="255" customFormat="1" x14ac:dyDescent="0.25">
      <c r="A59" s="65"/>
      <c r="B59" s="65"/>
      <c r="C59" s="65"/>
      <c r="D59" s="65"/>
      <c r="E59" s="65"/>
      <c r="F59" s="65"/>
      <c r="G59" s="65"/>
      <c r="H59" s="65"/>
      <c r="I59" s="65"/>
      <c r="J59" s="65"/>
      <c r="K59" s="65"/>
      <c r="L59" s="65"/>
    </row>
    <row r="60" spans="1:12" s="255" customFormat="1" x14ac:dyDescent="0.25">
      <c r="A60" s="65"/>
      <c r="B60" s="65"/>
      <c r="C60" s="65"/>
      <c r="D60" s="65"/>
      <c r="E60" s="65"/>
      <c r="F60" s="65"/>
      <c r="G60" s="65"/>
      <c r="H60" s="65"/>
      <c r="I60" s="65"/>
      <c r="J60" s="65"/>
      <c r="K60" s="65"/>
      <c r="L60" s="65"/>
    </row>
    <row r="61" spans="1:12" s="255"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8" t="s">
        <v>239</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238</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3" t="s">
        <v>240</v>
      </c>
      <c r="G67" s="28" t="s">
        <v>241</v>
      </c>
      <c r="L67" s="253" t="s">
        <v>243</v>
      </c>
    </row>
    <row r="68" spans="1:12" x14ac:dyDescent="0.25">
      <c r="G68" s="28">
        <v>3306518</v>
      </c>
    </row>
    <row r="69" spans="1:12" ht="125.25" customHeight="1" x14ac:dyDescent="0.25">
      <c r="K69" s="28" t="s">
        <v>242</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8" t="s">
        <v>63</v>
      </c>
      <c r="B1" s="388"/>
      <c r="C1" s="388"/>
      <c r="D1" s="388"/>
      <c r="E1" s="388"/>
      <c r="F1" s="388"/>
      <c r="G1" s="388"/>
      <c r="H1" s="388"/>
      <c r="I1" s="388"/>
      <c r="J1" s="388"/>
      <c r="K1" s="388"/>
      <c r="L1" s="67"/>
      <c r="M1" s="67"/>
      <c r="N1" s="67"/>
      <c r="O1" s="67"/>
      <c r="P1" s="67"/>
    </row>
    <row r="2" spans="1:16" ht="21" x14ac:dyDescent="0.35">
      <c r="A2" s="389" t="str">
        <f>+'Numeral 2'!A3:E3</f>
        <v>Dirección Administrativa</v>
      </c>
      <c r="B2" s="389"/>
      <c r="C2" s="389"/>
      <c r="D2" s="389"/>
      <c r="E2" s="389"/>
      <c r="F2" s="389"/>
      <c r="G2" s="389"/>
      <c r="H2" s="389"/>
      <c r="I2" s="389"/>
      <c r="J2" s="389"/>
      <c r="K2" s="389"/>
      <c r="L2" s="69"/>
      <c r="M2" s="69"/>
      <c r="N2" s="69"/>
      <c r="O2" s="69"/>
      <c r="P2" s="69"/>
    </row>
    <row r="3" spans="1:16" s="70" customFormat="1" ht="15.75" x14ac:dyDescent="0.25">
      <c r="A3" s="381" t="str">
        <f>+'Numeral 2'!A46</f>
        <v>Horario de Atención: 8:00 a 16:30 hrs.</v>
      </c>
      <c r="B3" s="381"/>
      <c r="C3" s="381"/>
      <c r="D3" s="381"/>
      <c r="E3" s="381"/>
      <c r="F3" s="381"/>
      <c r="G3" s="381" t="s">
        <v>137</v>
      </c>
      <c r="H3" s="381"/>
      <c r="I3" s="381"/>
      <c r="J3" s="381"/>
      <c r="K3" s="381"/>
      <c r="L3" s="69"/>
      <c r="M3" s="69"/>
      <c r="N3" s="69"/>
      <c r="O3" s="69"/>
      <c r="P3" s="69"/>
    </row>
    <row r="4" spans="1:16" s="70" customFormat="1" ht="15.75" customHeight="1" x14ac:dyDescent="0.25">
      <c r="A4" s="390" t="s">
        <v>139</v>
      </c>
      <c r="B4" s="391"/>
      <c r="C4" s="391"/>
      <c r="D4" s="391"/>
      <c r="E4" s="391"/>
      <c r="F4" s="391"/>
      <c r="G4" s="391"/>
      <c r="H4" s="391"/>
      <c r="I4" s="391"/>
      <c r="J4" s="391"/>
      <c r="K4" s="392"/>
      <c r="L4" s="71"/>
      <c r="M4" s="71"/>
      <c r="N4" s="71"/>
      <c r="O4" s="71"/>
      <c r="P4" s="71"/>
    </row>
    <row r="5" spans="1:16" s="70" customFormat="1" ht="15.75" x14ac:dyDescent="0.25">
      <c r="A5" s="381" t="str">
        <f>+'Numeral 2'!A6:E6</f>
        <v>Encargado de Dirección: Lic. Edgar Fabricio Yanes Galindo</v>
      </c>
      <c r="B5" s="381"/>
      <c r="C5" s="381"/>
      <c r="D5" s="381"/>
      <c r="E5" s="381"/>
      <c r="F5" s="381"/>
      <c r="G5" s="381"/>
      <c r="H5" s="381"/>
      <c r="I5" s="381"/>
      <c r="J5" s="381"/>
      <c r="K5" s="381"/>
      <c r="L5" s="69"/>
      <c r="M5" s="69"/>
      <c r="N5" s="69"/>
      <c r="O5" s="69"/>
      <c r="P5" s="69"/>
    </row>
    <row r="6" spans="1:16" s="70" customFormat="1" ht="15.75" x14ac:dyDescent="0.25">
      <c r="A6" s="381" t="str">
        <f>+'Numeral 2'!A7:E7</f>
        <v>Responsable de Actualización de la información: Hortencia Margarita Diaz Alvarez</v>
      </c>
      <c r="B6" s="381"/>
      <c r="C6" s="381"/>
      <c r="D6" s="381"/>
      <c r="E6" s="381"/>
      <c r="F6" s="381"/>
      <c r="G6" s="381"/>
      <c r="H6" s="381"/>
      <c r="I6" s="381"/>
      <c r="J6" s="381"/>
      <c r="K6" s="381"/>
      <c r="L6" s="69"/>
      <c r="M6" s="69"/>
      <c r="N6" s="69"/>
      <c r="O6" s="69"/>
      <c r="P6" s="69"/>
    </row>
    <row r="7" spans="1:16" s="70" customFormat="1" ht="15.75" x14ac:dyDescent="0.25">
      <c r="A7" s="381" t="str">
        <f>+'Numeral 2'!A8:E8</f>
        <v>Mes de Actualización: Febrero 2022</v>
      </c>
      <c r="B7" s="381"/>
      <c r="C7" s="381"/>
      <c r="D7" s="381"/>
      <c r="E7" s="381"/>
      <c r="F7" s="381"/>
      <c r="G7" s="381"/>
      <c r="H7" s="381"/>
      <c r="I7" s="381"/>
      <c r="J7" s="381"/>
      <c r="K7" s="381"/>
      <c r="L7" s="69"/>
      <c r="M7" s="69"/>
      <c r="N7" s="69"/>
      <c r="O7" s="69"/>
      <c r="P7" s="69"/>
    </row>
    <row r="8" spans="1:16" s="70" customFormat="1" ht="15.75" x14ac:dyDescent="0.25">
      <c r="A8" s="381" t="s">
        <v>117</v>
      </c>
      <c r="B8" s="381"/>
      <c r="C8" s="381"/>
      <c r="D8" s="381"/>
      <c r="E8" s="381"/>
      <c r="F8" s="381"/>
      <c r="G8" s="381"/>
      <c r="H8" s="381"/>
      <c r="I8" s="381"/>
      <c r="J8" s="381"/>
      <c r="K8" s="381"/>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2" t="s">
        <v>132</v>
      </c>
      <c r="B10" s="383"/>
      <c r="C10" s="383"/>
      <c r="D10" s="383"/>
      <c r="E10" s="383"/>
      <c r="F10" s="383"/>
      <c r="G10" s="383"/>
      <c r="H10" s="383"/>
      <c r="I10" s="383"/>
      <c r="J10" s="383"/>
      <c r="K10" s="384"/>
    </row>
    <row r="11" spans="1:16" s="101" customFormat="1" ht="31.5" x14ac:dyDescent="0.25">
      <c r="A11" s="237" t="s">
        <v>0</v>
      </c>
      <c r="B11" s="237" t="s">
        <v>30</v>
      </c>
      <c r="C11" s="237" t="s">
        <v>31</v>
      </c>
      <c r="D11" s="237" t="s">
        <v>32</v>
      </c>
      <c r="E11" s="237" t="s">
        <v>1</v>
      </c>
      <c r="F11" s="385" t="s">
        <v>2</v>
      </c>
      <c r="G11" s="385"/>
      <c r="H11" s="386" t="s">
        <v>3</v>
      </c>
      <c r="I11" s="387"/>
      <c r="J11" s="385" t="s">
        <v>4</v>
      </c>
      <c r="K11" s="385"/>
    </row>
    <row r="12" spans="1:16" s="101" customFormat="1" x14ac:dyDescent="0.25">
      <c r="A12" s="153"/>
      <c r="B12" s="259"/>
      <c r="C12" s="260"/>
      <c r="D12" s="150"/>
      <c r="E12" s="153"/>
      <c r="F12" s="150"/>
      <c r="G12" s="151"/>
      <c r="H12" s="150"/>
      <c r="I12" s="161"/>
      <c r="J12" s="150"/>
      <c r="K12" s="153"/>
      <c r="L12" s="66"/>
    </row>
    <row r="13" spans="1:16" s="101" customFormat="1" ht="32.25" x14ac:dyDescent="0.25">
      <c r="A13" s="153"/>
      <c r="B13" s="398" t="s">
        <v>208</v>
      </c>
      <c r="C13" s="399"/>
      <c r="D13" s="399"/>
      <c r="E13" s="399"/>
      <c r="F13" s="399"/>
      <c r="G13" s="399"/>
      <c r="H13" s="400"/>
      <c r="I13" s="256"/>
      <c r="J13" s="150"/>
      <c r="K13" s="153"/>
      <c r="L13" s="66"/>
    </row>
    <row r="14" spans="1:16" s="101" customFormat="1" x14ac:dyDescent="0.25">
      <c r="A14" s="153"/>
      <c r="B14" s="259"/>
      <c r="C14" s="260"/>
      <c r="D14" s="150"/>
      <c r="E14" s="150"/>
      <c r="F14" s="150"/>
      <c r="G14" s="261"/>
      <c r="H14" s="150"/>
      <c r="I14" s="256"/>
      <c r="J14" s="150"/>
      <c r="K14" s="262"/>
      <c r="L14" s="66"/>
    </row>
    <row r="15" spans="1:16" s="101" customFormat="1" x14ac:dyDescent="0.25">
      <c r="A15" s="153"/>
      <c r="B15" s="259"/>
      <c r="C15" s="260"/>
      <c r="D15" s="150"/>
      <c r="E15" s="150"/>
      <c r="F15" s="150"/>
      <c r="G15" s="261"/>
      <c r="H15" s="150"/>
      <c r="I15" s="261"/>
      <c r="J15" s="150"/>
      <c r="K15" s="150"/>
      <c r="L15" s="66"/>
    </row>
    <row r="16" spans="1:16" s="101" customFormat="1" x14ac:dyDescent="0.25">
      <c r="A16" s="263"/>
      <c r="B16" s="70"/>
      <c r="C16" s="70"/>
      <c r="D16" s="70"/>
      <c r="E16" s="70"/>
      <c r="F16" s="70"/>
      <c r="G16" s="70"/>
      <c r="H16" s="66"/>
      <c r="I16" s="66"/>
      <c r="J16" s="66"/>
      <c r="K16" s="75"/>
      <c r="L16" s="66"/>
    </row>
    <row r="17" spans="1:12" s="101" customFormat="1" ht="22.5" customHeight="1" x14ac:dyDescent="0.25">
      <c r="A17" s="395" t="s">
        <v>176</v>
      </c>
      <c r="B17" s="396"/>
      <c r="C17" s="396"/>
      <c r="D17" s="396"/>
      <c r="E17" s="396"/>
      <c r="F17" s="396"/>
      <c r="G17" s="396"/>
      <c r="H17" s="396"/>
      <c r="I17" s="396"/>
      <c r="J17" s="396"/>
      <c r="K17" s="397"/>
      <c r="L17" s="66"/>
    </row>
    <row r="18" spans="1:12" s="101" customFormat="1" ht="22.5" customHeight="1" x14ac:dyDescent="0.25">
      <c r="A18" s="395"/>
      <c r="B18" s="396"/>
      <c r="C18" s="396"/>
      <c r="D18" s="396"/>
      <c r="E18" s="396"/>
      <c r="F18" s="396"/>
      <c r="G18" s="396"/>
      <c r="H18" s="396"/>
      <c r="I18" s="396"/>
      <c r="J18" s="396"/>
      <c r="K18" s="397"/>
      <c r="L18" s="66"/>
    </row>
    <row r="19" spans="1:12" s="101" customFormat="1" ht="9" customHeight="1" x14ac:dyDescent="0.25">
      <c r="A19" s="395"/>
      <c r="B19" s="396"/>
      <c r="C19" s="396"/>
      <c r="D19" s="396"/>
      <c r="E19" s="396"/>
      <c r="F19" s="396"/>
      <c r="G19" s="396"/>
      <c r="H19" s="396"/>
      <c r="I19" s="396"/>
      <c r="J19" s="396"/>
      <c r="K19" s="397"/>
      <c r="L19" s="66"/>
    </row>
    <row r="20" spans="1:12" s="101" customFormat="1" x14ac:dyDescent="0.25">
      <c r="A20" s="263"/>
      <c r="B20" s="70"/>
      <c r="C20" s="70"/>
      <c r="D20" s="70"/>
      <c r="E20" s="70"/>
      <c r="F20" s="70"/>
      <c r="G20" s="70"/>
      <c r="H20" s="66"/>
      <c r="I20" s="66"/>
      <c r="J20" s="66"/>
      <c r="K20" s="75"/>
      <c r="L20" s="66"/>
    </row>
    <row r="21" spans="1:12" s="101" customFormat="1" x14ac:dyDescent="0.25">
      <c r="A21" s="263"/>
      <c r="B21" s="70"/>
      <c r="C21" s="70"/>
      <c r="D21" s="70"/>
      <c r="E21" s="70"/>
      <c r="F21" s="70"/>
      <c r="G21" s="70"/>
      <c r="H21" s="66"/>
      <c r="I21" s="66"/>
      <c r="J21" s="66"/>
      <c r="K21" s="75"/>
      <c r="L21" s="66"/>
    </row>
    <row r="22" spans="1:12" s="101" customFormat="1" x14ac:dyDescent="0.25">
      <c r="A22" s="263"/>
      <c r="B22" s="70"/>
      <c r="C22" s="70"/>
      <c r="D22" s="70"/>
      <c r="E22" s="70"/>
      <c r="F22" s="70"/>
      <c r="G22" s="70"/>
      <c r="H22" s="66"/>
      <c r="I22" s="66"/>
      <c r="J22" s="66"/>
      <c r="K22" s="75"/>
      <c r="L22" s="66"/>
    </row>
    <row r="23" spans="1:12" s="104" customFormat="1" ht="18.75" x14ac:dyDescent="0.3">
      <c r="A23" s="264" t="s">
        <v>71</v>
      </c>
      <c r="B23" s="79"/>
      <c r="C23" s="265"/>
      <c r="D23" s="265"/>
      <c r="E23" s="265"/>
      <c r="F23" s="265"/>
      <c r="G23" s="266"/>
      <c r="H23" s="393" t="s">
        <v>202</v>
      </c>
      <c r="I23" s="393"/>
      <c r="J23" s="393"/>
      <c r="K23" s="96"/>
      <c r="L23" s="79"/>
    </row>
    <row r="24" spans="1:12" s="104" customFormat="1" ht="18.75" x14ac:dyDescent="0.3">
      <c r="A24" s="110"/>
      <c r="B24" s="79"/>
      <c r="C24" s="265"/>
      <c r="D24" s="265"/>
      <c r="E24" s="265"/>
      <c r="F24" s="265"/>
      <c r="G24" s="267"/>
      <c r="H24" s="394"/>
      <c r="I24" s="394"/>
      <c r="J24" s="394"/>
      <c r="K24" s="96"/>
      <c r="L24" s="79"/>
    </row>
    <row r="25" spans="1:12" s="79" customFormat="1" ht="18.75" x14ac:dyDescent="0.3">
      <c r="A25" s="110"/>
      <c r="B25" s="95"/>
      <c r="C25" s="94"/>
      <c r="D25" s="94"/>
      <c r="E25" s="94"/>
      <c r="F25" s="94"/>
      <c r="G25" s="94"/>
      <c r="H25" s="394"/>
      <c r="I25" s="394"/>
      <c r="J25" s="394"/>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4" customFormat="1" x14ac:dyDescent="0.25">
      <c r="A57" s="66"/>
      <c r="B57" s="66"/>
      <c r="C57" s="66"/>
      <c r="D57" s="66">
        <v>2</v>
      </c>
      <c r="E57" s="66"/>
      <c r="F57" s="66"/>
      <c r="G57" s="66"/>
      <c r="H57" s="66"/>
      <c r="I57" s="66"/>
      <c r="J57" s="66"/>
      <c r="K57" s="66"/>
      <c r="L57" s="66"/>
    </row>
    <row r="58" spans="1:12" s="244" customFormat="1" x14ac:dyDescent="0.25">
      <c r="A58" s="66"/>
      <c r="B58" s="66"/>
      <c r="C58" s="66"/>
      <c r="D58" s="66"/>
      <c r="E58" s="66"/>
      <c r="F58" s="66"/>
      <c r="G58" s="66"/>
      <c r="H58" s="66"/>
      <c r="I58" s="66"/>
      <c r="J58" s="66"/>
      <c r="K58" s="66"/>
      <c r="L58" s="66"/>
    </row>
    <row r="59" spans="1:12" s="244" customFormat="1" x14ac:dyDescent="0.25">
      <c r="A59" s="66"/>
      <c r="B59" s="66"/>
      <c r="C59" s="66"/>
      <c r="D59" s="66"/>
      <c r="E59" s="66"/>
      <c r="F59" s="66"/>
      <c r="G59" s="66"/>
      <c r="H59" s="66"/>
      <c r="I59" s="66"/>
      <c r="J59" s="66"/>
      <c r="K59" s="66"/>
      <c r="L59" s="66"/>
    </row>
    <row r="60" spans="1:12" s="244" customFormat="1" x14ac:dyDescent="0.25">
      <c r="A60" s="66"/>
      <c r="B60" s="66"/>
      <c r="C60" s="66"/>
      <c r="D60" s="66"/>
      <c r="E60" s="66"/>
      <c r="F60" s="66"/>
      <c r="G60" s="66"/>
      <c r="H60" s="66"/>
      <c r="I60" s="66"/>
      <c r="J60" s="66"/>
      <c r="K60" s="66"/>
      <c r="L60" s="66"/>
    </row>
    <row r="61" spans="1:12" s="244"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2" t="s">
        <v>239</v>
      </c>
    </row>
    <row r="64" spans="1:12" x14ac:dyDescent="0.25">
      <c r="K64" s="66" t="s">
        <v>238</v>
      </c>
    </row>
    <row r="67" spans="2:12" ht="60" x14ac:dyDescent="0.25">
      <c r="B67" s="66">
        <v>2401.13</v>
      </c>
      <c r="C67" s="66">
        <v>2401.13</v>
      </c>
      <c r="E67" s="252" t="s">
        <v>240</v>
      </c>
      <c r="G67" s="66" t="s">
        <v>241</v>
      </c>
      <c r="L67" s="252" t="s">
        <v>243</v>
      </c>
    </row>
    <row r="68" spans="2:12" x14ac:dyDescent="0.25">
      <c r="G68" s="66">
        <v>3306518</v>
      </c>
    </row>
    <row r="69" spans="2:12" ht="125.25" customHeight="1" x14ac:dyDescent="0.25">
      <c r="K69" s="66" t="s">
        <v>242</v>
      </c>
    </row>
    <row r="72" spans="2:12" x14ac:dyDescent="0.25">
      <c r="B72" s="254">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14" t="s">
        <v>63</v>
      </c>
      <c r="B2" s="314"/>
      <c r="C2" s="314"/>
      <c r="D2" s="314"/>
      <c r="E2" s="314"/>
      <c r="F2" s="314"/>
      <c r="G2" s="314"/>
      <c r="H2" s="314"/>
      <c r="I2" s="314"/>
      <c r="J2" s="314"/>
      <c r="K2" s="314"/>
      <c r="L2" s="314"/>
      <c r="M2" s="314"/>
      <c r="N2" s="314"/>
      <c r="O2" s="310"/>
      <c r="P2" s="29"/>
      <c r="Q2" s="29"/>
      <c r="R2" s="29"/>
      <c r="S2" s="29"/>
      <c r="T2" s="29"/>
      <c r="U2" s="29"/>
      <c r="V2" s="29"/>
      <c r="W2" s="29"/>
    </row>
    <row r="3" spans="1:23" ht="18.75" x14ac:dyDescent="0.25">
      <c r="A3" s="314" t="s">
        <v>89</v>
      </c>
      <c r="B3" s="314"/>
      <c r="C3" s="314"/>
      <c r="D3" s="314"/>
      <c r="E3" s="314"/>
      <c r="F3" s="314"/>
      <c r="G3" s="314"/>
      <c r="H3" s="314"/>
      <c r="I3" s="314"/>
      <c r="J3" s="314"/>
      <c r="K3" s="314"/>
      <c r="L3" s="314"/>
      <c r="M3" s="314"/>
      <c r="N3" s="314"/>
      <c r="O3" s="310"/>
      <c r="P3" s="29"/>
      <c r="Q3" s="29"/>
      <c r="R3" s="29"/>
      <c r="S3" s="29"/>
      <c r="T3" s="29"/>
      <c r="U3" s="29"/>
      <c r="V3" s="29"/>
      <c r="W3" s="29"/>
    </row>
    <row r="4" spans="1:23" ht="15.75" customHeight="1" x14ac:dyDescent="0.25">
      <c r="A4" s="359" t="s">
        <v>64</v>
      </c>
      <c r="B4" s="359"/>
      <c r="C4" s="359"/>
      <c r="D4" s="359"/>
      <c r="E4" s="359"/>
      <c r="F4" s="359"/>
      <c r="G4" s="359"/>
      <c r="H4" s="359"/>
      <c r="I4" s="348" t="s">
        <v>65</v>
      </c>
      <c r="J4" s="349"/>
      <c r="K4" s="349"/>
      <c r="L4" s="349"/>
      <c r="M4" s="349"/>
      <c r="N4" s="349"/>
      <c r="O4" s="349"/>
      <c r="P4" s="43"/>
      <c r="Q4" s="43"/>
      <c r="R4" s="43"/>
      <c r="S4" s="43"/>
      <c r="T4" s="43"/>
      <c r="U4" s="43"/>
      <c r="V4" s="43"/>
      <c r="W4" s="43"/>
    </row>
    <row r="5" spans="1:23" ht="15.75" x14ac:dyDescent="0.25">
      <c r="A5" s="401" t="s">
        <v>66</v>
      </c>
      <c r="B5" s="401"/>
      <c r="C5" s="401"/>
      <c r="D5" s="401"/>
      <c r="E5" s="401"/>
      <c r="F5" s="401"/>
      <c r="G5" s="401"/>
      <c r="H5" s="401"/>
      <c r="I5" s="401"/>
      <c r="J5" s="401"/>
      <c r="K5" s="401"/>
      <c r="L5" s="401"/>
      <c r="M5" s="401"/>
      <c r="N5" s="401"/>
      <c r="O5" s="341"/>
      <c r="P5" s="29"/>
      <c r="Q5" s="29"/>
      <c r="R5" s="29"/>
      <c r="S5" s="29"/>
      <c r="T5" s="29"/>
      <c r="U5" s="29"/>
      <c r="V5" s="29"/>
      <c r="W5" s="29"/>
    </row>
    <row r="6" spans="1:23" ht="15.75" x14ac:dyDescent="0.25">
      <c r="A6" s="401" t="s">
        <v>73</v>
      </c>
      <c r="B6" s="401"/>
      <c r="C6" s="401"/>
      <c r="D6" s="401"/>
      <c r="E6" s="401"/>
      <c r="F6" s="401"/>
      <c r="G6" s="401"/>
      <c r="H6" s="401"/>
      <c r="I6" s="401"/>
      <c r="J6" s="401"/>
      <c r="K6" s="401"/>
      <c r="L6" s="401"/>
      <c r="M6" s="401"/>
      <c r="N6" s="401"/>
      <c r="O6" s="341"/>
      <c r="P6" s="29"/>
      <c r="Q6" s="29"/>
      <c r="R6" s="29"/>
      <c r="S6" s="29"/>
      <c r="T6" s="29"/>
      <c r="U6" s="29"/>
      <c r="V6" s="29"/>
      <c r="W6" s="29"/>
    </row>
    <row r="7" spans="1:23" ht="15.75" x14ac:dyDescent="0.25">
      <c r="A7" s="401" t="s">
        <v>61</v>
      </c>
      <c r="B7" s="401"/>
      <c r="C7" s="401"/>
      <c r="D7" s="401"/>
      <c r="E7" s="401"/>
      <c r="F7" s="401"/>
      <c r="G7" s="401"/>
      <c r="H7" s="401"/>
      <c r="I7" s="401"/>
      <c r="J7" s="401"/>
      <c r="K7" s="401"/>
      <c r="L7" s="401"/>
      <c r="M7" s="401"/>
      <c r="N7" s="401"/>
      <c r="O7" s="341"/>
      <c r="P7" s="29"/>
      <c r="Q7" s="29"/>
      <c r="R7" s="29"/>
      <c r="S7" s="29"/>
      <c r="T7" s="29"/>
      <c r="U7" s="29"/>
      <c r="V7" s="29"/>
      <c r="W7" s="29"/>
    </row>
    <row r="8" spans="1:23" ht="15.75" x14ac:dyDescent="0.25">
      <c r="A8" s="401" t="s">
        <v>67</v>
      </c>
      <c r="B8" s="401"/>
      <c r="C8" s="401"/>
      <c r="D8" s="401"/>
      <c r="E8" s="401"/>
      <c r="F8" s="401"/>
      <c r="G8" s="401"/>
      <c r="H8" s="401"/>
      <c r="I8" s="401"/>
      <c r="J8" s="401"/>
      <c r="K8" s="401"/>
      <c r="L8" s="401"/>
      <c r="M8" s="401"/>
      <c r="N8" s="401"/>
      <c r="O8" s="341"/>
      <c r="P8" s="29"/>
      <c r="Q8" s="29"/>
      <c r="R8" s="29"/>
      <c r="S8" s="29"/>
      <c r="T8" s="29"/>
      <c r="U8" s="29"/>
      <c r="V8" s="29"/>
      <c r="W8" s="29"/>
    </row>
    <row r="9" spans="1:23" ht="15.75" x14ac:dyDescent="0.25">
      <c r="A9" s="401" t="s">
        <v>90</v>
      </c>
      <c r="B9" s="401"/>
      <c r="C9" s="401"/>
      <c r="D9" s="401"/>
      <c r="E9" s="401"/>
      <c r="F9" s="401"/>
      <c r="G9" s="401"/>
      <c r="H9" s="401"/>
      <c r="I9" s="401"/>
      <c r="J9" s="401"/>
      <c r="K9" s="401"/>
      <c r="L9" s="401"/>
      <c r="M9" s="401"/>
      <c r="N9" s="401"/>
      <c r="O9" s="341"/>
      <c r="P9" s="29"/>
      <c r="Q9" s="29"/>
      <c r="R9" s="29"/>
      <c r="S9" s="29"/>
      <c r="T9" s="29"/>
      <c r="U9" s="29"/>
      <c r="V9" s="29"/>
      <c r="W9" s="29"/>
    </row>
    <row r="10" spans="1:23" ht="21" customHeight="1" x14ac:dyDescent="0.35">
      <c r="A10" s="402" t="s">
        <v>91</v>
      </c>
      <c r="B10" s="402"/>
      <c r="C10" s="402"/>
      <c r="D10" s="402"/>
      <c r="E10" s="402"/>
      <c r="F10" s="402"/>
      <c r="G10" s="402"/>
      <c r="H10" s="402"/>
      <c r="I10" s="402"/>
      <c r="J10" s="402"/>
      <c r="K10" s="402"/>
      <c r="L10" s="402"/>
      <c r="M10" s="402"/>
      <c r="N10" s="402"/>
      <c r="O10" s="40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14" t="s">
        <v>63</v>
      </c>
      <c r="B43" s="314"/>
      <c r="C43" s="314"/>
      <c r="D43" s="314"/>
      <c r="E43" s="314"/>
      <c r="F43" s="314"/>
      <c r="G43" s="314"/>
      <c r="H43" s="314"/>
      <c r="I43" s="314"/>
      <c r="J43" s="314"/>
      <c r="K43" s="314"/>
      <c r="L43" s="314"/>
      <c r="M43" s="314"/>
      <c r="N43" s="314"/>
      <c r="O43" s="314"/>
    </row>
    <row r="44" spans="1:15" ht="18.75" x14ac:dyDescent="0.25">
      <c r="A44" s="314" t="s">
        <v>89</v>
      </c>
      <c r="B44" s="314"/>
      <c r="C44" s="314"/>
      <c r="D44" s="314"/>
      <c r="E44" s="314"/>
      <c r="F44" s="314"/>
      <c r="G44" s="314"/>
      <c r="H44" s="314"/>
      <c r="I44" s="314"/>
      <c r="J44" s="314"/>
      <c r="K44" s="314"/>
      <c r="L44" s="314"/>
      <c r="M44" s="314"/>
      <c r="N44" s="314"/>
      <c r="O44" s="314"/>
    </row>
    <row r="45" spans="1:15" ht="15.75" x14ac:dyDescent="0.25">
      <c r="A45" s="359" t="s">
        <v>64</v>
      </c>
      <c r="B45" s="359"/>
      <c r="C45" s="359"/>
      <c r="D45" s="359"/>
      <c r="E45" s="359"/>
      <c r="F45" s="359"/>
      <c r="G45" s="359"/>
      <c r="H45" s="359"/>
      <c r="I45" s="348" t="s">
        <v>65</v>
      </c>
      <c r="J45" s="349"/>
      <c r="K45" s="349"/>
      <c r="L45" s="349"/>
      <c r="M45" s="349"/>
      <c r="N45" s="349"/>
      <c r="O45" s="350"/>
    </row>
    <row r="46" spans="1:15" ht="15.75" x14ac:dyDescent="0.25">
      <c r="A46" s="401" t="s">
        <v>66</v>
      </c>
      <c r="B46" s="401"/>
      <c r="C46" s="401"/>
      <c r="D46" s="401"/>
      <c r="E46" s="401"/>
      <c r="F46" s="401"/>
      <c r="G46" s="401"/>
      <c r="H46" s="401"/>
      <c r="I46" s="401"/>
      <c r="J46" s="401"/>
      <c r="K46" s="401"/>
      <c r="L46" s="401"/>
      <c r="M46" s="401"/>
      <c r="N46" s="401"/>
      <c r="O46" s="401"/>
    </row>
    <row r="47" spans="1:15" ht="15.75" x14ac:dyDescent="0.25">
      <c r="A47" s="401" t="s">
        <v>73</v>
      </c>
      <c r="B47" s="401"/>
      <c r="C47" s="401"/>
      <c r="D47" s="401"/>
      <c r="E47" s="401"/>
      <c r="F47" s="401"/>
      <c r="G47" s="401"/>
      <c r="H47" s="401"/>
      <c r="I47" s="401"/>
      <c r="J47" s="401"/>
      <c r="K47" s="401"/>
      <c r="L47" s="401"/>
      <c r="M47" s="401"/>
      <c r="N47" s="401"/>
      <c r="O47" s="401"/>
    </row>
    <row r="48" spans="1:15" ht="15.75" x14ac:dyDescent="0.25">
      <c r="A48" s="401" t="s">
        <v>61</v>
      </c>
      <c r="B48" s="401"/>
      <c r="C48" s="401"/>
      <c r="D48" s="401"/>
      <c r="E48" s="401"/>
      <c r="F48" s="401"/>
      <c r="G48" s="401"/>
      <c r="H48" s="401"/>
      <c r="I48" s="401"/>
      <c r="J48" s="401"/>
      <c r="K48" s="401"/>
      <c r="L48" s="401"/>
      <c r="M48" s="401"/>
      <c r="N48" s="401"/>
      <c r="O48" s="401"/>
    </row>
    <row r="49" spans="1:15" ht="15.75" x14ac:dyDescent="0.25">
      <c r="A49" s="401" t="s">
        <v>67</v>
      </c>
      <c r="B49" s="401"/>
      <c r="C49" s="401"/>
      <c r="D49" s="401"/>
      <c r="E49" s="401"/>
      <c r="F49" s="401"/>
      <c r="G49" s="401"/>
      <c r="H49" s="401"/>
      <c r="I49" s="401"/>
      <c r="J49" s="401"/>
      <c r="K49" s="401"/>
      <c r="L49" s="401"/>
      <c r="M49" s="401"/>
      <c r="N49" s="401"/>
      <c r="O49" s="401"/>
    </row>
    <row r="50" spans="1:15" ht="15.75" x14ac:dyDescent="0.25">
      <c r="A50" s="401" t="s">
        <v>90</v>
      </c>
      <c r="B50" s="401"/>
      <c r="C50" s="401"/>
      <c r="D50" s="401"/>
      <c r="E50" s="401"/>
      <c r="F50" s="401"/>
      <c r="G50" s="401"/>
      <c r="H50" s="401"/>
      <c r="I50" s="401"/>
      <c r="J50" s="401"/>
      <c r="K50" s="401"/>
      <c r="L50" s="401"/>
      <c r="M50" s="401"/>
      <c r="N50" s="401"/>
      <c r="O50" s="401"/>
    </row>
    <row r="51" spans="1:15" ht="21" x14ac:dyDescent="0.35">
      <c r="A51" s="402" t="s">
        <v>106</v>
      </c>
      <c r="B51" s="402"/>
      <c r="C51" s="402"/>
      <c r="D51" s="402"/>
      <c r="E51" s="402"/>
      <c r="F51" s="402"/>
      <c r="G51" s="402"/>
      <c r="H51" s="402"/>
      <c r="I51" s="402"/>
      <c r="J51" s="402"/>
      <c r="K51" s="402"/>
      <c r="L51" s="402"/>
      <c r="M51" s="402"/>
      <c r="N51" s="402"/>
      <c r="O51" s="40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48"/>
  <sheetViews>
    <sheetView showGridLines="0" view="pageBreakPreview" topLeftCell="A118" zoomScale="40" zoomScaleNormal="70" zoomScaleSheetLayoutView="40" workbookViewId="0">
      <selection activeCell="D132" sqref="D132"/>
    </sheetView>
  </sheetViews>
  <sheetFormatPr baseColWidth="10" defaultColWidth="11.42578125" defaultRowHeight="15" x14ac:dyDescent="0.25"/>
  <cols>
    <col min="1" max="1" width="23.140625" style="175" customWidth="1"/>
    <col min="2" max="2" width="21.140625" style="175" customWidth="1"/>
    <col min="3" max="3" width="23.140625" style="101" customWidth="1"/>
    <col min="4" max="4" width="15.28515625" style="101" customWidth="1"/>
    <col min="5" max="5" width="22.42578125" style="101" customWidth="1"/>
    <col min="6" max="6" width="15.42578125" style="185"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9" t="s">
        <v>63</v>
      </c>
      <c r="B1" s="460"/>
      <c r="C1" s="460"/>
      <c r="D1" s="460"/>
      <c r="E1" s="460"/>
      <c r="F1" s="460"/>
      <c r="G1" s="460"/>
      <c r="H1" s="460"/>
      <c r="I1" s="460"/>
      <c r="J1" s="460"/>
      <c r="K1" s="461"/>
      <c r="L1" s="480"/>
    </row>
    <row r="2" spans="1:16" ht="21" x14ac:dyDescent="0.35">
      <c r="A2" s="462"/>
      <c r="B2" s="463"/>
      <c r="C2" s="463"/>
      <c r="D2" s="463"/>
      <c r="E2" s="463"/>
      <c r="F2" s="463"/>
      <c r="G2" s="463"/>
      <c r="H2" s="463"/>
      <c r="I2" s="463"/>
      <c r="J2" s="463"/>
      <c r="K2" s="464"/>
      <c r="L2" s="481"/>
    </row>
    <row r="3" spans="1:16" s="102" customFormat="1" x14ac:dyDescent="0.25">
      <c r="A3" s="472" t="s">
        <v>64</v>
      </c>
      <c r="B3" s="473"/>
      <c r="C3" s="473"/>
      <c r="D3" s="473"/>
      <c r="E3" s="473"/>
      <c r="F3" s="473"/>
      <c r="G3" s="473" t="s">
        <v>137</v>
      </c>
      <c r="H3" s="473"/>
      <c r="I3" s="473"/>
      <c r="J3" s="473"/>
      <c r="K3" s="474"/>
      <c r="L3" s="481"/>
    </row>
    <row r="4" spans="1:16" s="102" customFormat="1" x14ac:dyDescent="0.25">
      <c r="A4" s="475" t="s">
        <v>139</v>
      </c>
      <c r="B4" s="476"/>
      <c r="C4" s="476"/>
      <c r="D4" s="476"/>
      <c r="E4" s="476"/>
      <c r="F4" s="476"/>
      <c r="G4" s="476"/>
      <c r="H4" s="476"/>
      <c r="I4" s="476"/>
      <c r="J4" s="476"/>
      <c r="K4" s="477"/>
      <c r="L4" s="481"/>
    </row>
    <row r="5" spans="1:16" s="70" customFormat="1" ht="15.75" x14ac:dyDescent="0.25">
      <c r="A5" s="478" t="str">
        <f>+'Numeral 2'!A6:E6</f>
        <v>Encargado de Dirección: Lic. Edgar Fabricio Yanes Galindo</v>
      </c>
      <c r="B5" s="381"/>
      <c r="C5" s="381"/>
      <c r="D5" s="381"/>
      <c r="E5" s="381"/>
      <c r="F5" s="381"/>
      <c r="G5" s="381"/>
      <c r="H5" s="381"/>
      <c r="I5" s="381"/>
      <c r="J5" s="381"/>
      <c r="K5" s="479"/>
      <c r="L5" s="481"/>
      <c r="M5" s="69"/>
      <c r="N5" s="69"/>
      <c r="O5" s="69"/>
      <c r="P5" s="69"/>
    </row>
    <row r="6" spans="1:16" s="70" customFormat="1" ht="15.75" x14ac:dyDescent="0.25">
      <c r="A6" s="478" t="str">
        <f>+'Numeral 2'!A7:E7</f>
        <v>Responsable de Actualización de la información: Hortencia Margarita Diaz Alvarez</v>
      </c>
      <c r="B6" s="381"/>
      <c r="C6" s="381"/>
      <c r="D6" s="381"/>
      <c r="E6" s="381"/>
      <c r="F6" s="381"/>
      <c r="G6" s="381"/>
      <c r="H6" s="381"/>
      <c r="I6" s="381"/>
      <c r="J6" s="381"/>
      <c r="K6" s="479"/>
      <c r="L6" s="481"/>
      <c r="M6" s="69"/>
      <c r="N6" s="69"/>
      <c r="O6" s="69"/>
      <c r="P6" s="69"/>
    </row>
    <row r="7" spans="1:16" s="102" customFormat="1" x14ac:dyDescent="0.25">
      <c r="A7" s="478" t="str">
        <f>+'Numeral 2'!A8:E8</f>
        <v>Mes de Actualización: Febrero 2022</v>
      </c>
      <c r="B7" s="381"/>
      <c r="C7" s="381"/>
      <c r="D7" s="381"/>
      <c r="E7" s="381"/>
      <c r="F7" s="381"/>
      <c r="G7" s="381"/>
      <c r="H7" s="381"/>
      <c r="I7" s="381"/>
      <c r="J7" s="381"/>
      <c r="K7" s="479"/>
      <c r="L7" s="481"/>
    </row>
    <row r="8" spans="1:16" s="102" customFormat="1" x14ac:dyDescent="0.25">
      <c r="A8" s="472" t="s">
        <v>117</v>
      </c>
      <c r="B8" s="473"/>
      <c r="C8" s="473"/>
      <c r="D8" s="473"/>
      <c r="E8" s="473"/>
      <c r="F8" s="473"/>
      <c r="G8" s="473"/>
      <c r="H8" s="473"/>
      <c r="I8" s="473"/>
      <c r="J8" s="473"/>
      <c r="K8" s="474"/>
      <c r="L8" s="481"/>
    </row>
    <row r="9" spans="1:16" ht="15.75" x14ac:dyDescent="0.25">
      <c r="A9" s="171"/>
      <c r="B9" s="211"/>
      <c r="C9" s="212"/>
      <c r="D9" s="212"/>
      <c r="E9" s="212"/>
      <c r="F9" s="213"/>
      <c r="G9" s="212"/>
      <c r="H9" s="212"/>
      <c r="I9" s="212"/>
      <c r="J9" s="212"/>
      <c r="K9" s="292"/>
      <c r="L9" s="481"/>
    </row>
    <row r="10" spans="1:16" s="188" customFormat="1" ht="66.75" customHeight="1" thickBot="1" x14ac:dyDescent="0.3">
      <c r="A10" s="482" t="s">
        <v>179</v>
      </c>
      <c r="B10" s="483"/>
      <c r="C10" s="483"/>
      <c r="D10" s="483"/>
      <c r="E10" s="483"/>
      <c r="F10" s="483"/>
      <c r="G10" s="483"/>
      <c r="H10" s="483"/>
      <c r="I10" s="483"/>
      <c r="J10" s="483"/>
      <c r="K10" s="484"/>
      <c r="L10" s="481"/>
    </row>
    <row r="11" spans="1:16" ht="69.75" customHeight="1" thickBot="1" x14ac:dyDescent="0.3">
      <c r="A11" s="226" t="s">
        <v>0</v>
      </c>
      <c r="B11" s="143" t="s">
        <v>30</v>
      </c>
      <c r="C11" s="143" t="s">
        <v>31</v>
      </c>
      <c r="D11" s="143" t="s">
        <v>32</v>
      </c>
      <c r="E11" s="143" t="s">
        <v>1</v>
      </c>
      <c r="F11" s="455" t="s">
        <v>2</v>
      </c>
      <c r="G11" s="456"/>
      <c r="H11" s="455" t="s">
        <v>3</v>
      </c>
      <c r="I11" s="456"/>
      <c r="J11" s="457" t="s">
        <v>4</v>
      </c>
      <c r="K11" s="458"/>
      <c r="L11" s="210" t="s">
        <v>111</v>
      </c>
    </row>
    <row r="12" spans="1:16" s="244" customFormat="1" ht="45" customHeight="1" x14ac:dyDescent="0.25">
      <c r="A12" s="408" t="s">
        <v>193</v>
      </c>
      <c r="B12" s="411">
        <v>4483</v>
      </c>
      <c r="C12" s="413">
        <v>4483</v>
      </c>
      <c r="D12" s="415">
        <v>1</v>
      </c>
      <c r="E12" s="417" t="s">
        <v>194</v>
      </c>
      <c r="F12" s="180" t="s">
        <v>5</v>
      </c>
      <c r="G12" s="146" t="s">
        <v>230</v>
      </c>
      <c r="H12" s="147" t="s">
        <v>6</v>
      </c>
      <c r="I12" s="148">
        <v>15834026</v>
      </c>
      <c r="J12" s="147" t="s">
        <v>144</v>
      </c>
      <c r="K12" s="157" t="s">
        <v>235</v>
      </c>
      <c r="L12" s="419" t="s">
        <v>251</v>
      </c>
    </row>
    <row r="13" spans="1:16" s="244" customFormat="1" ht="30" x14ac:dyDescent="0.25">
      <c r="A13" s="409"/>
      <c r="B13" s="412"/>
      <c r="C13" s="414"/>
      <c r="D13" s="416"/>
      <c r="E13" s="416"/>
      <c r="F13" s="153" t="s">
        <v>7</v>
      </c>
      <c r="G13" s="151">
        <v>5498104</v>
      </c>
      <c r="H13" s="150" t="s">
        <v>8</v>
      </c>
      <c r="I13" s="256" t="s">
        <v>232</v>
      </c>
      <c r="J13" s="150" t="s">
        <v>143</v>
      </c>
      <c r="K13" s="158" t="s">
        <v>247</v>
      </c>
      <c r="L13" s="420"/>
    </row>
    <row r="14" spans="1:16" s="244" customFormat="1" ht="119.25" customHeight="1" x14ac:dyDescent="0.25">
      <c r="A14" s="409"/>
      <c r="B14" s="412"/>
      <c r="C14" s="414"/>
      <c r="D14" s="416"/>
      <c r="E14" s="416"/>
      <c r="F14" s="447"/>
      <c r="G14" s="449"/>
      <c r="H14" s="153" t="s">
        <v>9</v>
      </c>
      <c r="I14" s="256" t="s">
        <v>233</v>
      </c>
      <c r="J14" s="153" t="s">
        <v>10</v>
      </c>
      <c r="K14" s="257" t="s">
        <v>291</v>
      </c>
      <c r="L14" s="420"/>
    </row>
    <row r="15" spans="1:16" s="244" customFormat="1" ht="30" x14ac:dyDescent="0.25">
      <c r="A15" s="409"/>
      <c r="B15" s="412"/>
      <c r="C15" s="414"/>
      <c r="D15" s="416"/>
      <c r="E15" s="416"/>
      <c r="F15" s="418"/>
      <c r="G15" s="450"/>
      <c r="H15" s="150" t="s">
        <v>11</v>
      </c>
      <c r="I15" s="256" t="s">
        <v>234</v>
      </c>
      <c r="J15" s="150" t="s">
        <v>133</v>
      </c>
      <c r="K15" s="152">
        <v>44524</v>
      </c>
      <c r="L15" s="420"/>
    </row>
    <row r="16" spans="1:16" s="244" customFormat="1" ht="15.75" customHeight="1" thickBot="1" x14ac:dyDescent="0.3">
      <c r="A16" s="443"/>
      <c r="B16" s="444"/>
      <c r="C16" s="445"/>
      <c r="D16" s="446"/>
      <c r="E16" s="446"/>
      <c r="F16" s="448"/>
      <c r="G16" s="451"/>
      <c r="H16" s="154" t="s">
        <v>12</v>
      </c>
      <c r="I16" s="258" t="s">
        <v>134</v>
      </c>
      <c r="J16" s="154"/>
      <c r="K16" s="159"/>
      <c r="L16" s="421"/>
    </row>
    <row r="17" spans="1:13" s="251" customFormat="1" ht="30" x14ac:dyDescent="0.25">
      <c r="A17" s="408" t="s">
        <v>193</v>
      </c>
      <c r="B17" s="411">
        <v>3300</v>
      </c>
      <c r="C17" s="413">
        <v>3300</v>
      </c>
      <c r="D17" s="415">
        <v>1</v>
      </c>
      <c r="E17" s="417" t="s">
        <v>194</v>
      </c>
      <c r="F17" s="180" t="s">
        <v>5</v>
      </c>
      <c r="G17" s="146" t="s">
        <v>223</v>
      </c>
      <c r="H17" s="147" t="s">
        <v>6</v>
      </c>
      <c r="I17" s="148">
        <v>15996840</v>
      </c>
      <c r="J17" s="147" t="s">
        <v>144</v>
      </c>
      <c r="K17" s="157" t="s">
        <v>227</v>
      </c>
      <c r="L17" s="419" t="s">
        <v>290</v>
      </c>
      <c r="M17" s="247"/>
    </row>
    <row r="18" spans="1:13" s="251" customFormat="1" ht="30" x14ac:dyDescent="0.25">
      <c r="A18" s="409"/>
      <c r="B18" s="412"/>
      <c r="C18" s="414"/>
      <c r="D18" s="416"/>
      <c r="E18" s="416"/>
      <c r="F18" s="153" t="s">
        <v>7</v>
      </c>
      <c r="G18" s="151">
        <v>8539332</v>
      </c>
      <c r="H18" s="150" t="s">
        <v>8</v>
      </c>
      <c r="I18" s="256" t="s">
        <v>224</v>
      </c>
      <c r="J18" s="150" t="s">
        <v>143</v>
      </c>
      <c r="K18" s="158" t="s">
        <v>228</v>
      </c>
      <c r="L18" s="420"/>
      <c r="M18" s="247"/>
    </row>
    <row r="19" spans="1:13" s="251" customFormat="1" ht="118.5" customHeight="1" x14ac:dyDescent="0.25">
      <c r="A19" s="409"/>
      <c r="B19" s="412"/>
      <c r="C19" s="414"/>
      <c r="D19" s="416"/>
      <c r="E19" s="416"/>
      <c r="F19" s="447"/>
      <c r="G19" s="449"/>
      <c r="H19" s="153" t="s">
        <v>9</v>
      </c>
      <c r="I19" s="256" t="s">
        <v>225</v>
      </c>
      <c r="J19" s="153" t="s">
        <v>10</v>
      </c>
      <c r="K19" s="257" t="s">
        <v>289</v>
      </c>
      <c r="L19" s="420"/>
      <c r="M19" s="247"/>
    </row>
    <row r="20" spans="1:13" s="251" customFormat="1" ht="30" x14ac:dyDescent="0.25">
      <c r="A20" s="409"/>
      <c r="B20" s="412"/>
      <c r="C20" s="414"/>
      <c r="D20" s="416"/>
      <c r="E20" s="416"/>
      <c r="F20" s="418"/>
      <c r="G20" s="450"/>
      <c r="H20" s="150" t="s">
        <v>11</v>
      </c>
      <c r="I20" s="256" t="s">
        <v>226</v>
      </c>
      <c r="J20" s="150" t="s">
        <v>133</v>
      </c>
      <c r="K20" s="152">
        <v>44564</v>
      </c>
      <c r="L20" s="420"/>
      <c r="M20" s="247"/>
    </row>
    <row r="21" spans="1:13" s="251" customFormat="1" ht="15.75" thickBot="1" x14ac:dyDescent="0.3">
      <c r="A21" s="443"/>
      <c r="B21" s="444"/>
      <c r="C21" s="445"/>
      <c r="D21" s="446"/>
      <c r="E21" s="446"/>
      <c r="F21" s="448"/>
      <c r="G21" s="451"/>
      <c r="H21" s="154" t="s">
        <v>12</v>
      </c>
      <c r="I21" s="258" t="s">
        <v>134</v>
      </c>
      <c r="J21" s="154"/>
      <c r="K21" s="159"/>
      <c r="L21" s="421"/>
      <c r="M21" s="247"/>
    </row>
    <row r="22" spans="1:13" s="244" customFormat="1" ht="73.5" customHeight="1" x14ac:dyDescent="0.25">
      <c r="A22" s="408" t="s">
        <v>171</v>
      </c>
      <c r="B22" s="411">
        <f>+D22*C22</f>
        <v>2500</v>
      </c>
      <c r="C22" s="413">
        <v>2500</v>
      </c>
      <c r="D22" s="415">
        <v>1</v>
      </c>
      <c r="E22" s="417" t="s">
        <v>191</v>
      </c>
      <c r="F22" s="181" t="s">
        <v>5</v>
      </c>
      <c r="G22" s="146" t="s">
        <v>192</v>
      </c>
      <c r="H22" s="147" t="s">
        <v>6</v>
      </c>
      <c r="I22" s="148">
        <v>16114647</v>
      </c>
      <c r="J22" s="147" t="s">
        <v>144</v>
      </c>
      <c r="K22" s="149" t="s">
        <v>245</v>
      </c>
      <c r="L22" s="419" t="s">
        <v>250</v>
      </c>
    </row>
    <row r="23" spans="1:13" s="244" customFormat="1" ht="32.25" customHeight="1" x14ac:dyDescent="0.25">
      <c r="A23" s="409"/>
      <c r="B23" s="412"/>
      <c r="C23" s="414"/>
      <c r="D23" s="416"/>
      <c r="E23" s="418"/>
      <c r="F23" s="422" t="s">
        <v>7</v>
      </c>
      <c r="G23" s="403">
        <v>29355850</v>
      </c>
      <c r="H23" s="150" t="s">
        <v>8</v>
      </c>
      <c r="I23" s="151" t="s">
        <v>222</v>
      </c>
      <c r="J23" s="150" t="s">
        <v>143</v>
      </c>
      <c r="K23" s="152" t="s">
        <v>219</v>
      </c>
      <c r="L23" s="420"/>
    </row>
    <row r="24" spans="1:13" s="246" customFormat="1" ht="162.75" customHeight="1" x14ac:dyDescent="0.25">
      <c r="A24" s="409"/>
      <c r="B24" s="412"/>
      <c r="C24" s="414"/>
      <c r="D24" s="416"/>
      <c r="E24" s="418"/>
      <c r="F24" s="423"/>
      <c r="G24" s="404"/>
      <c r="H24" s="153" t="s">
        <v>9</v>
      </c>
      <c r="I24" s="151" t="s">
        <v>220</v>
      </c>
      <c r="J24" s="150" t="s">
        <v>10</v>
      </c>
      <c r="K24" s="170" t="s">
        <v>253</v>
      </c>
      <c r="L24" s="420"/>
      <c r="M24" s="245"/>
    </row>
    <row r="25" spans="1:13" s="244" customFormat="1" ht="29.25" customHeight="1" x14ac:dyDescent="0.25">
      <c r="A25" s="409"/>
      <c r="B25" s="412"/>
      <c r="C25" s="414"/>
      <c r="D25" s="416"/>
      <c r="E25" s="418"/>
      <c r="F25" s="423"/>
      <c r="G25" s="404"/>
      <c r="H25" s="150" t="s">
        <v>11</v>
      </c>
      <c r="I25" s="151" t="s">
        <v>221</v>
      </c>
      <c r="J25" s="150" t="s">
        <v>133</v>
      </c>
      <c r="K25" s="152">
        <v>44564</v>
      </c>
      <c r="L25" s="420"/>
      <c r="M25" s="247"/>
    </row>
    <row r="26" spans="1:13" s="249" customFormat="1" ht="15.75" thickBot="1" x14ac:dyDescent="0.3">
      <c r="A26" s="443"/>
      <c r="B26" s="444"/>
      <c r="C26" s="445"/>
      <c r="D26" s="446"/>
      <c r="E26" s="448"/>
      <c r="F26" s="453"/>
      <c r="G26" s="454"/>
      <c r="H26" s="154" t="s">
        <v>12</v>
      </c>
      <c r="I26" s="155" t="s">
        <v>141</v>
      </c>
      <c r="J26" s="154"/>
      <c r="K26" s="156"/>
      <c r="L26" s="421"/>
      <c r="M26" s="248"/>
    </row>
    <row r="27" spans="1:13" s="251" customFormat="1" ht="62.25" customHeight="1" x14ac:dyDescent="0.25">
      <c r="A27" s="408" t="s">
        <v>195</v>
      </c>
      <c r="B27" s="411">
        <f>+D27*C27</f>
        <v>1179</v>
      </c>
      <c r="C27" s="413">
        <v>1179</v>
      </c>
      <c r="D27" s="415">
        <v>1</v>
      </c>
      <c r="E27" s="417" t="s">
        <v>231</v>
      </c>
      <c r="F27" s="180" t="s">
        <v>5</v>
      </c>
      <c r="G27" s="146" t="s">
        <v>255</v>
      </c>
      <c r="H27" s="147" t="s">
        <v>6</v>
      </c>
      <c r="I27" s="160" t="s">
        <v>135</v>
      </c>
      <c r="J27" s="147" t="s">
        <v>144</v>
      </c>
      <c r="K27" s="157" t="s">
        <v>135</v>
      </c>
      <c r="L27" s="419" t="s">
        <v>260</v>
      </c>
      <c r="M27" s="247"/>
    </row>
    <row r="28" spans="1:13" s="251" customFormat="1" x14ac:dyDescent="0.25">
      <c r="A28" s="409"/>
      <c r="B28" s="412"/>
      <c r="C28" s="414"/>
      <c r="D28" s="416"/>
      <c r="E28" s="416"/>
      <c r="F28" s="153" t="s">
        <v>7</v>
      </c>
      <c r="G28" s="151">
        <v>1176250</v>
      </c>
      <c r="H28" s="150" t="s">
        <v>8</v>
      </c>
      <c r="I28" s="161" t="s">
        <v>135</v>
      </c>
      <c r="J28" s="150" t="s">
        <v>143</v>
      </c>
      <c r="K28" s="158" t="s">
        <v>135</v>
      </c>
      <c r="L28" s="420"/>
      <c r="M28" s="247"/>
    </row>
    <row r="29" spans="1:13" s="251" customFormat="1" ht="216" customHeight="1" x14ac:dyDescent="0.25">
      <c r="A29" s="409"/>
      <c r="B29" s="412"/>
      <c r="C29" s="414"/>
      <c r="D29" s="416"/>
      <c r="E29" s="416"/>
      <c r="F29" s="447"/>
      <c r="G29" s="449"/>
      <c r="H29" s="162" t="s">
        <v>9</v>
      </c>
      <c r="I29" s="163" t="s">
        <v>135</v>
      </c>
      <c r="J29" s="153" t="s">
        <v>10</v>
      </c>
      <c r="K29" s="170" t="s">
        <v>254</v>
      </c>
      <c r="L29" s="420"/>
      <c r="M29" s="247"/>
    </row>
    <row r="30" spans="1:13" s="251" customFormat="1" x14ac:dyDescent="0.25">
      <c r="A30" s="409"/>
      <c r="B30" s="412"/>
      <c r="C30" s="414"/>
      <c r="D30" s="416"/>
      <c r="E30" s="416"/>
      <c r="F30" s="418"/>
      <c r="G30" s="450"/>
      <c r="H30" s="150" t="s">
        <v>11</v>
      </c>
      <c r="I30" s="161" t="s">
        <v>135</v>
      </c>
      <c r="J30" s="150" t="s">
        <v>133</v>
      </c>
      <c r="K30" s="152" t="s">
        <v>135</v>
      </c>
      <c r="L30" s="420"/>
      <c r="M30" s="247"/>
    </row>
    <row r="31" spans="1:13" s="251" customFormat="1" ht="15.75" thickBot="1" x14ac:dyDescent="0.3">
      <c r="A31" s="443"/>
      <c r="B31" s="444"/>
      <c r="C31" s="445"/>
      <c r="D31" s="446"/>
      <c r="E31" s="446"/>
      <c r="F31" s="448"/>
      <c r="G31" s="451"/>
      <c r="H31" s="164" t="s">
        <v>12</v>
      </c>
      <c r="I31" s="291" t="s">
        <v>135</v>
      </c>
      <c r="J31" s="154"/>
      <c r="K31" s="159"/>
      <c r="L31" s="421"/>
      <c r="M31" s="247"/>
    </row>
    <row r="32" spans="1:13" s="251" customFormat="1" ht="62.25" customHeight="1" x14ac:dyDescent="0.25">
      <c r="A32" s="408" t="s">
        <v>195</v>
      </c>
      <c r="B32" s="411">
        <f>+D32*C32</f>
        <v>250</v>
      </c>
      <c r="C32" s="413">
        <v>250</v>
      </c>
      <c r="D32" s="415">
        <v>1</v>
      </c>
      <c r="E32" s="417" t="s">
        <v>265</v>
      </c>
      <c r="F32" s="180" t="s">
        <v>5</v>
      </c>
      <c r="G32" s="146" t="s">
        <v>264</v>
      </c>
      <c r="H32" s="147" t="s">
        <v>6</v>
      </c>
      <c r="I32" s="160" t="s">
        <v>135</v>
      </c>
      <c r="J32" s="147" t="s">
        <v>144</v>
      </c>
      <c r="K32" s="157" t="s">
        <v>135</v>
      </c>
      <c r="L32" s="419" t="s">
        <v>266</v>
      </c>
      <c r="M32" s="247"/>
    </row>
    <row r="33" spans="1:13" s="251" customFormat="1" x14ac:dyDescent="0.25">
      <c r="A33" s="409"/>
      <c r="B33" s="412"/>
      <c r="C33" s="414"/>
      <c r="D33" s="416"/>
      <c r="E33" s="416"/>
      <c r="F33" s="153" t="s">
        <v>7</v>
      </c>
      <c r="G33" s="151">
        <v>109949250</v>
      </c>
      <c r="H33" s="150" t="s">
        <v>8</v>
      </c>
      <c r="I33" s="161" t="s">
        <v>135</v>
      </c>
      <c r="J33" s="150" t="s">
        <v>143</v>
      </c>
      <c r="K33" s="158" t="s">
        <v>135</v>
      </c>
      <c r="L33" s="420"/>
      <c r="M33" s="247"/>
    </row>
    <row r="34" spans="1:13" s="251" customFormat="1" ht="216" customHeight="1" x14ac:dyDescent="0.25">
      <c r="A34" s="409"/>
      <c r="B34" s="412"/>
      <c r="C34" s="414"/>
      <c r="D34" s="416"/>
      <c r="E34" s="416"/>
      <c r="F34" s="447"/>
      <c r="G34" s="449"/>
      <c r="H34" s="162" t="s">
        <v>9</v>
      </c>
      <c r="I34" s="163" t="s">
        <v>135</v>
      </c>
      <c r="J34" s="153" t="s">
        <v>10</v>
      </c>
      <c r="K34" s="170" t="s">
        <v>263</v>
      </c>
      <c r="L34" s="420"/>
      <c r="M34" s="247"/>
    </row>
    <row r="35" spans="1:13" s="251" customFormat="1" x14ac:dyDescent="0.25">
      <c r="A35" s="409"/>
      <c r="B35" s="412"/>
      <c r="C35" s="414"/>
      <c r="D35" s="416"/>
      <c r="E35" s="416"/>
      <c r="F35" s="418"/>
      <c r="G35" s="450"/>
      <c r="H35" s="150" t="s">
        <v>11</v>
      </c>
      <c r="I35" s="161" t="s">
        <v>135</v>
      </c>
      <c r="J35" s="150" t="s">
        <v>133</v>
      </c>
      <c r="K35" s="152" t="s">
        <v>135</v>
      </c>
      <c r="L35" s="420"/>
      <c r="M35" s="247"/>
    </row>
    <row r="36" spans="1:13" s="251" customFormat="1" ht="15.75" thickBot="1" x14ac:dyDescent="0.3">
      <c r="A36" s="443"/>
      <c r="B36" s="444"/>
      <c r="C36" s="445"/>
      <c r="D36" s="446"/>
      <c r="E36" s="446"/>
      <c r="F36" s="448"/>
      <c r="G36" s="451"/>
      <c r="H36" s="164" t="s">
        <v>12</v>
      </c>
      <c r="I36" s="291" t="s">
        <v>135</v>
      </c>
      <c r="J36" s="154"/>
      <c r="K36" s="159"/>
      <c r="L36" s="421"/>
      <c r="M36" s="247"/>
    </row>
    <row r="37" spans="1:13" s="251" customFormat="1" ht="62.25" customHeight="1" x14ac:dyDescent="0.25">
      <c r="A37" s="408" t="s">
        <v>195</v>
      </c>
      <c r="B37" s="411">
        <f>+D37*C37</f>
        <v>1231</v>
      </c>
      <c r="C37" s="413">
        <v>1231</v>
      </c>
      <c r="D37" s="415">
        <v>1</v>
      </c>
      <c r="E37" s="417" t="s">
        <v>265</v>
      </c>
      <c r="F37" s="180" t="s">
        <v>5</v>
      </c>
      <c r="G37" s="146" t="s">
        <v>268</v>
      </c>
      <c r="H37" s="147" t="s">
        <v>6</v>
      </c>
      <c r="I37" s="160" t="s">
        <v>135</v>
      </c>
      <c r="J37" s="147" t="s">
        <v>144</v>
      </c>
      <c r="K37" s="157" t="s">
        <v>135</v>
      </c>
      <c r="L37" s="419" t="s">
        <v>269</v>
      </c>
      <c r="M37" s="247"/>
    </row>
    <row r="38" spans="1:13" s="251" customFormat="1" x14ac:dyDescent="0.25">
      <c r="A38" s="409"/>
      <c r="B38" s="412"/>
      <c r="C38" s="414"/>
      <c r="D38" s="416"/>
      <c r="E38" s="416"/>
      <c r="F38" s="153" t="s">
        <v>7</v>
      </c>
      <c r="G38" s="151">
        <v>22364730</v>
      </c>
      <c r="H38" s="150" t="s">
        <v>8</v>
      </c>
      <c r="I38" s="161" t="s">
        <v>135</v>
      </c>
      <c r="J38" s="150" t="s">
        <v>143</v>
      </c>
      <c r="K38" s="158" t="s">
        <v>135</v>
      </c>
      <c r="L38" s="420"/>
      <c r="M38" s="247"/>
    </row>
    <row r="39" spans="1:13" s="251" customFormat="1" ht="216" customHeight="1" x14ac:dyDescent="0.25">
      <c r="A39" s="409"/>
      <c r="B39" s="412"/>
      <c r="C39" s="414"/>
      <c r="D39" s="416"/>
      <c r="E39" s="416"/>
      <c r="F39" s="447"/>
      <c r="G39" s="449"/>
      <c r="H39" s="162" t="s">
        <v>9</v>
      </c>
      <c r="I39" s="163" t="s">
        <v>135</v>
      </c>
      <c r="J39" s="153" t="s">
        <v>10</v>
      </c>
      <c r="K39" s="170" t="s">
        <v>267</v>
      </c>
      <c r="L39" s="420"/>
      <c r="M39" s="247"/>
    </row>
    <row r="40" spans="1:13" s="251" customFormat="1" x14ac:dyDescent="0.25">
      <c r="A40" s="409"/>
      <c r="B40" s="412"/>
      <c r="C40" s="414"/>
      <c r="D40" s="416"/>
      <c r="E40" s="416"/>
      <c r="F40" s="418"/>
      <c r="G40" s="450"/>
      <c r="H40" s="150" t="s">
        <v>11</v>
      </c>
      <c r="I40" s="161" t="s">
        <v>135</v>
      </c>
      <c r="J40" s="150" t="s">
        <v>133</v>
      </c>
      <c r="K40" s="152" t="s">
        <v>135</v>
      </c>
      <c r="L40" s="420"/>
      <c r="M40" s="247"/>
    </row>
    <row r="41" spans="1:13" s="251" customFormat="1" ht="15.75" thickBot="1" x14ac:dyDescent="0.3">
      <c r="A41" s="443"/>
      <c r="B41" s="444"/>
      <c r="C41" s="445"/>
      <c r="D41" s="446"/>
      <c r="E41" s="446"/>
      <c r="F41" s="448"/>
      <c r="G41" s="451"/>
      <c r="H41" s="164" t="s">
        <v>12</v>
      </c>
      <c r="I41" s="291" t="s">
        <v>135</v>
      </c>
      <c r="J41" s="154"/>
      <c r="K41" s="159"/>
      <c r="L41" s="421"/>
      <c r="M41" s="247"/>
    </row>
    <row r="42" spans="1:13" s="251" customFormat="1" ht="62.25" customHeight="1" x14ac:dyDescent="0.25">
      <c r="A42" s="408" t="s">
        <v>195</v>
      </c>
      <c r="B42" s="411">
        <f>+D42*C42</f>
        <v>270</v>
      </c>
      <c r="C42" s="413">
        <v>270</v>
      </c>
      <c r="D42" s="415">
        <v>1</v>
      </c>
      <c r="E42" s="417" t="s">
        <v>265</v>
      </c>
      <c r="F42" s="180" t="s">
        <v>5</v>
      </c>
      <c r="G42" s="146" t="s">
        <v>264</v>
      </c>
      <c r="H42" s="147" t="s">
        <v>6</v>
      </c>
      <c r="I42" s="160" t="s">
        <v>135</v>
      </c>
      <c r="J42" s="147" t="s">
        <v>144</v>
      </c>
      <c r="K42" s="157" t="s">
        <v>135</v>
      </c>
      <c r="L42" s="419" t="s">
        <v>271</v>
      </c>
      <c r="M42" s="247"/>
    </row>
    <row r="43" spans="1:13" s="251" customFormat="1" x14ac:dyDescent="0.25">
      <c r="A43" s="409"/>
      <c r="B43" s="412"/>
      <c r="C43" s="414"/>
      <c r="D43" s="416"/>
      <c r="E43" s="416"/>
      <c r="F43" s="153" t="s">
        <v>7</v>
      </c>
      <c r="G43" s="151">
        <v>109949250</v>
      </c>
      <c r="H43" s="150" t="s">
        <v>8</v>
      </c>
      <c r="I43" s="161" t="s">
        <v>135</v>
      </c>
      <c r="J43" s="150" t="s">
        <v>143</v>
      </c>
      <c r="K43" s="158" t="s">
        <v>135</v>
      </c>
      <c r="L43" s="420"/>
      <c r="M43" s="247"/>
    </row>
    <row r="44" spans="1:13" s="251" customFormat="1" ht="216" customHeight="1" x14ac:dyDescent="0.25">
      <c r="A44" s="409"/>
      <c r="B44" s="412"/>
      <c r="C44" s="414"/>
      <c r="D44" s="416"/>
      <c r="E44" s="416"/>
      <c r="F44" s="447"/>
      <c r="G44" s="449"/>
      <c r="H44" s="162" t="s">
        <v>9</v>
      </c>
      <c r="I44" s="163" t="s">
        <v>135</v>
      </c>
      <c r="J44" s="153" t="s">
        <v>10</v>
      </c>
      <c r="K44" s="170" t="s">
        <v>270</v>
      </c>
      <c r="L44" s="420"/>
      <c r="M44" s="247"/>
    </row>
    <row r="45" spans="1:13" s="251" customFormat="1" x14ac:dyDescent="0.25">
      <c r="A45" s="409"/>
      <c r="B45" s="412"/>
      <c r="C45" s="414"/>
      <c r="D45" s="416"/>
      <c r="E45" s="416"/>
      <c r="F45" s="418"/>
      <c r="G45" s="450"/>
      <c r="H45" s="150" t="s">
        <v>11</v>
      </c>
      <c r="I45" s="161" t="s">
        <v>135</v>
      </c>
      <c r="J45" s="150" t="s">
        <v>133</v>
      </c>
      <c r="K45" s="152" t="s">
        <v>135</v>
      </c>
      <c r="L45" s="420"/>
      <c r="M45" s="247"/>
    </row>
    <row r="46" spans="1:13" s="251" customFormat="1" ht="15.75" thickBot="1" x14ac:dyDescent="0.3">
      <c r="A46" s="443"/>
      <c r="B46" s="444"/>
      <c r="C46" s="445"/>
      <c r="D46" s="446"/>
      <c r="E46" s="446"/>
      <c r="F46" s="448"/>
      <c r="G46" s="451"/>
      <c r="H46" s="164" t="s">
        <v>12</v>
      </c>
      <c r="I46" s="291" t="s">
        <v>135</v>
      </c>
      <c r="J46" s="154"/>
      <c r="K46" s="159"/>
      <c r="L46" s="421"/>
      <c r="M46" s="247"/>
    </row>
    <row r="47" spans="1:13" s="251" customFormat="1" ht="62.25" customHeight="1" x14ac:dyDescent="0.25">
      <c r="A47" s="408" t="s">
        <v>195</v>
      </c>
      <c r="B47" s="411">
        <f>+D47*C47</f>
        <v>3498</v>
      </c>
      <c r="C47" s="413">
        <v>3498</v>
      </c>
      <c r="D47" s="415">
        <v>1</v>
      </c>
      <c r="E47" s="417" t="s">
        <v>274</v>
      </c>
      <c r="F47" s="180" t="s">
        <v>5</v>
      </c>
      <c r="G47" s="146" t="s">
        <v>273</v>
      </c>
      <c r="H47" s="147" t="s">
        <v>6</v>
      </c>
      <c r="I47" s="160" t="s">
        <v>135</v>
      </c>
      <c r="J47" s="147" t="s">
        <v>144</v>
      </c>
      <c r="K47" s="157" t="s">
        <v>135</v>
      </c>
      <c r="L47" s="419" t="s">
        <v>275</v>
      </c>
      <c r="M47" s="247"/>
    </row>
    <row r="48" spans="1:13" s="251" customFormat="1" x14ac:dyDescent="0.25">
      <c r="A48" s="409"/>
      <c r="B48" s="412"/>
      <c r="C48" s="414"/>
      <c r="D48" s="416"/>
      <c r="E48" s="416"/>
      <c r="F48" s="153" t="s">
        <v>7</v>
      </c>
      <c r="G48" s="151">
        <v>32463243</v>
      </c>
      <c r="H48" s="150" t="s">
        <v>8</v>
      </c>
      <c r="I48" s="161" t="s">
        <v>135</v>
      </c>
      <c r="J48" s="150" t="s">
        <v>143</v>
      </c>
      <c r="K48" s="158" t="s">
        <v>135</v>
      </c>
      <c r="L48" s="420"/>
      <c r="M48" s="247"/>
    </row>
    <row r="49" spans="1:13" s="251" customFormat="1" ht="216" customHeight="1" x14ac:dyDescent="0.25">
      <c r="A49" s="409"/>
      <c r="B49" s="412"/>
      <c r="C49" s="414"/>
      <c r="D49" s="416"/>
      <c r="E49" s="416"/>
      <c r="F49" s="447"/>
      <c r="G49" s="449"/>
      <c r="H49" s="162" t="s">
        <v>9</v>
      </c>
      <c r="I49" s="163" t="s">
        <v>135</v>
      </c>
      <c r="J49" s="153" t="s">
        <v>10</v>
      </c>
      <c r="K49" s="170" t="s">
        <v>272</v>
      </c>
      <c r="L49" s="420"/>
      <c r="M49" s="247"/>
    </row>
    <row r="50" spans="1:13" s="251" customFormat="1" x14ac:dyDescent="0.25">
      <c r="A50" s="409"/>
      <c r="B50" s="412"/>
      <c r="C50" s="414"/>
      <c r="D50" s="416"/>
      <c r="E50" s="416"/>
      <c r="F50" s="418"/>
      <c r="G50" s="450"/>
      <c r="H50" s="150" t="s">
        <v>11</v>
      </c>
      <c r="I50" s="161" t="s">
        <v>135</v>
      </c>
      <c r="J50" s="150" t="s">
        <v>133</v>
      </c>
      <c r="K50" s="152" t="s">
        <v>135</v>
      </c>
      <c r="L50" s="420"/>
      <c r="M50" s="247"/>
    </row>
    <row r="51" spans="1:13" s="251" customFormat="1" ht="15.75" thickBot="1" x14ac:dyDescent="0.3">
      <c r="A51" s="443"/>
      <c r="B51" s="444"/>
      <c r="C51" s="445"/>
      <c r="D51" s="446"/>
      <c r="E51" s="446"/>
      <c r="F51" s="448"/>
      <c r="G51" s="451"/>
      <c r="H51" s="164" t="s">
        <v>12</v>
      </c>
      <c r="I51" s="291" t="s">
        <v>135</v>
      </c>
      <c r="J51" s="154"/>
      <c r="K51" s="159"/>
      <c r="L51" s="421"/>
      <c r="M51" s="247"/>
    </row>
    <row r="52" spans="1:13" s="244" customFormat="1" ht="80.25" customHeight="1" x14ac:dyDescent="0.25">
      <c r="A52" s="408" t="s">
        <v>195</v>
      </c>
      <c r="B52" s="411">
        <f>+D52*C52</f>
        <v>2327</v>
      </c>
      <c r="C52" s="413">
        <v>2327</v>
      </c>
      <c r="D52" s="415">
        <v>1</v>
      </c>
      <c r="E52" s="417" t="s">
        <v>231</v>
      </c>
      <c r="F52" s="180" t="s">
        <v>5</v>
      </c>
      <c r="G52" s="146" t="s">
        <v>255</v>
      </c>
      <c r="H52" s="147" t="s">
        <v>6</v>
      </c>
      <c r="I52" s="160" t="s">
        <v>135</v>
      </c>
      <c r="J52" s="147" t="s">
        <v>144</v>
      </c>
      <c r="K52" s="157" t="s">
        <v>135</v>
      </c>
      <c r="L52" s="419" t="s">
        <v>262</v>
      </c>
    </row>
    <row r="53" spans="1:13" s="244" customFormat="1" x14ac:dyDescent="0.25">
      <c r="A53" s="409"/>
      <c r="B53" s="412"/>
      <c r="C53" s="414"/>
      <c r="D53" s="416"/>
      <c r="E53" s="416"/>
      <c r="F53" s="153" t="s">
        <v>7</v>
      </c>
      <c r="G53" s="151">
        <v>1176250</v>
      </c>
      <c r="H53" s="150" t="s">
        <v>8</v>
      </c>
      <c r="I53" s="161" t="s">
        <v>135</v>
      </c>
      <c r="J53" s="150" t="s">
        <v>143</v>
      </c>
      <c r="K53" s="158" t="s">
        <v>135</v>
      </c>
      <c r="L53" s="420"/>
    </row>
    <row r="54" spans="1:13" s="244" customFormat="1" ht="187.5" customHeight="1" x14ac:dyDescent="0.25">
      <c r="A54" s="409"/>
      <c r="B54" s="412"/>
      <c r="C54" s="414"/>
      <c r="D54" s="416"/>
      <c r="E54" s="416"/>
      <c r="F54" s="447"/>
      <c r="G54" s="449"/>
      <c r="H54" s="162" t="s">
        <v>9</v>
      </c>
      <c r="I54" s="163" t="s">
        <v>135</v>
      </c>
      <c r="J54" s="153" t="s">
        <v>10</v>
      </c>
      <c r="K54" s="170" t="s">
        <v>261</v>
      </c>
      <c r="L54" s="420"/>
    </row>
    <row r="55" spans="1:13" s="244" customFormat="1" x14ac:dyDescent="0.25">
      <c r="A55" s="409"/>
      <c r="B55" s="412"/>
      <c r="C55" s="414"/>
      <c r="D55" s="416"/>
      <c r="E55" s="416"/>
      <c r="F55" s="418"/>
      <c r="G55" s="450"/>
      <c r="H55" s="150" t="s">
        <v>11</v>
      </c>
      <c r="I55" s="161" t="s">
        <v>135</v>
      </c>
      <c r="J55" s="150" t="s">
        <v>133</v>
      </c>
      <c r="K55" s="152" t="s">
        <v>135</v>
      </c>
      <c r="L55" s="420"/>
    </row>
    <row r="56" spans="1:13" s="244" customFormat="1" ht="15.75" thickBot="1" x14ac:dyDescent="0.3">
      <c r="A56" s="443"/>
      <c r="B56" s="444"/>
      <c r="C56" s="445"/>
      <c r="D56" s="446"/>
      <c r="E56" s="446"/>
      <c r="F56" s="448"/>
      <c r="G56" s="451"/>
      <c r="H56" s="164" t="s">
        <v>12</v>
      </c>
      <c r="I56" s="165" t="s">
        <v>135</v>
      </c>
      <c r="J56" s="154"/>
      <c r="K56" s="159"/>
      <c r="L56" s="421"/>
    </row>
    <row r="57" spans="1:13" s="244" customFormat="1" ht="80.25" customHeight="1" x14ac:dyDescent="0.25">
      <c r="A57" s="408" t="s">
        <v>195</v>
      </c>
      <c r="B57" s="411">
        <f>+D57*C57</f>
        <v>10552</v>
      </c>
      <c r="C57" s="413">
        <v>10552</v>
      </c>
      <c r="D57" s="415">
        <v>1</v>
      </c>
      <c r="E57" s="417" t="s">
        <v>231</v>
      </c>
      <c r="F57" s="180" t="s">
        <v>5</v>
      </c>
      <c r="G57" s="146" t="s">
        <v>268</v>
      </c>
      <c r="H57" s="147" t="s">
        <v>6</v>
      </c>
      <c r="I57" s="160" t="s">
        <v>135</v>
      </c>
      <c r="J57" s="147" t="s">
        <v>144</v>
      </c>
      <c r="K57" s="157" t="s">
        <v>135</v>
      </c>
      <c r="L57" s="419" t="s">
        <v>277</v>
      </c>
    </row>
    <row r="58" spans="1:13" s="244" customFormat="1" x14ac:dyDescent="0.25">
      <c r="A58" s="409"/>
      <c r="B58" s="412"/>
      <c r="C58" s="414"/>
      <c r="D58" s="416"/>
      <c r="E58" s="416"/>
      <c r="F58" s="153" t="s">
        <v>7</v>
      </c>
      <c r="G58" s="151">
        <v>22364730</v>
      </c>
      <c r="H58" s="150" t="s">
        <v>8</v>
      </c>
      <c r="I58" s="161" t="s">
        <v>135</v>
      </c>
      <c r="J58" s="150" t="s">
        <v>143</v>
      </c>
      <c r="K58" s="158" t="s">
        <v>135</v>
      </c>
      <c r="L58" s="420"/>
    </row>
    <row r="59" spans="1:13" s="244" customFormat="1" ht="187.5" customHeight="1" x14ac:dyDescent="0.25">
      <c r="A59" s="409"/>
      <c r="B59" s="412"/>
      <c r="C59" s="414"/>
      <c r="D59" s="416"/>
      <c r="E59" s="416"/>
      <c r="F59" s="447"/>
      <c r="G59" s="449"/>
      <c r="H59" s="162" t="s">
        <v>9</v>
      </c>
      <c r="I59" s="163" t="s">
        <v>135</v>
      </c>
      <c r="J59" s="153" t="s">
        <v>10</v>
      </c>
      <c r="K59" s="170" t="s">
        <v>276</v>
      </c>
      <c r="L59" s="420"/>
    </row>
    <row r="60" spans="1:13" s="244" customFormat="1" x14ac:dyDescent="0.25">
      <c r="A60" s="409"/>
      <c r="B60" s="412"/>
      <c r="C60" s="414"/>
      <c r="D60" s="416"/>
      <c r="E60" s="416"/>
      <c r="F60" s="418"/>
      <c r="G60" s="450"/>
      <c r="H60" s="150" t="s">
        <v>11</v>
      </c>
      <c r="I60" s="161" t="s">
        <v>135</v>
      </c>
      <c r="J60" s="150" t="s">
        <v>133</v>
      </c>
      <c r="K60" s="152" t="s">
        <v>135</v>
      </c>
      <c r="L60" s="420"/>
    </row>
    <row r="61" spans="1:13" s="244" customFormat="1" ht="15.75" thickBot="1" x14ac:dyDescent="0.3">
      <c r="A61" s="443"/>
      <c r="B61" s="444"/>
      <c r="C61" s="445"/>
      <c r="D61" s="446"/>
      <c r="E61" s="446"/>
      <c r="F61" s="448"/>
      <c r="G61" s="451"/>
      <c r="H61" s="164" t="s">
        <v>12</v>
      </c>
      <c r="I61" s="165" t="s">
        <v>135</v>
      </c>
      <c r="J61" s="154"/>
      <c r="K61" s="159"/>
      <c r="L61" s="421"/>
    </row>
    <row r="62" spans="1:13" s="244" customFormat="1" ht="80.25" customHeight="1" x14ac:dyDescent="0.25">
      <c r="A62" s="408" t="s">
        <v>195</v>
      </c>
      <c r="B62" s="411">
        <f>+D62*C62</f>
        <v>4770</v>
      </c>
      <c r="C62" s="413">
        <v>4770</v>
      </c>
      <c r="D62" s="415">
        <v>1</v>
      </c>
      <c r="E62" s="417" t="s">
        <v>231</v>
      </c>
      <c r="F62" s="180" t="s">
        <v>5</v>
      </c>
      <c r="G62" s="146" t="s">
        <v>264</v>
      </c>
      <c r="H62" s="147" t="s">
        <v>6</v>
      </c>
      <c r="I62" s="160" t="s">
        <v>135</v>
      </c>
      <c r="J62" s="147" t="s">
        <v>144</v>
      </c>
      <c r="K62" s="157" t="s">
        <v>135</v>
      </c>
      <c r="L62" s="419" t="s">
        <v>279</v>
      </c>
    </row>
    <row r="63" spans="1:13" s="244" customFormat="1" x14ac:dyDescent="0.25">
      <c r="A63" s="409"/>
      <c r="B63" s="412"/>
      <c r="C63" s="414"/>
      <c r="D63" s="416"/>
      <c r="E63" s="416"/>
      <c r="F63" s="153" t="s">
        <v>7</v>
      </c>
      <c r="G63" s="151">
        <v>109949250</v>
      </c>
      <c r="H63" s="150" t="s">
        <v>8</v>
      </c>
      <c r="I63" s="161" t="s">
        <v>135</v>
      </c>
      <c r="J63" s="150" t="s">
        <v>143</v>
      </c>
      <c r="K63" s="158" t="s">
        <v>135</v>
      </c>
      <c r="L63" s="420"/>
    </row>
    <row r="64" spans="1:13" s="244" customFormat="1" ht="187.5" customHeight="1" x14ac:dyDescent="0.25">
      <c r="A64" s="409"/>
      <c r="B64" s="412"/>
      <c r="C64" s="414"/>
      <c r="D64" s="416"/>
      <c r="E64" s="416"/>
      <c r="F64" s="447"/>
      <c r="G64" s="449"/>
      <c r="H64" s="162" t="s">
        <v>9</v>
      </c>
      <c r="I64" s="163" t="s">
        <v>135</v>
      </c>
      <c r="J64" s="153" t="s">
        <v>10</v>
      </c>
      <c r="K64" s="170" t="s">
        <v>278</v>
      </c>
      <c r="L64" s="420"/>
    </row>
    <row r="65" spans="1:13" s="244" customFormat="1" x14ac:dyDescent="0.25">
      <c r="A65" s="409"/>
      <c r="B65" s="412"/>
      <c r="C65" s="414"/>
      <c r="D65" s="416"/>
      <c r="E65" s="416"/>
      <c r="F65" s="418"/>
      <c r="G65" s="450"/>
      <c r="H65" s="150" t="s">
        <v>11</v>
      </c>
      <c r="I65" s="161" t="s">
        <v>135</v>
      </c>
      <c r="J65" s="150" t="s">
        <v>133</v>
      </c>
      <c r="K65" s="152" t="s">
        <v>135</v>
      </c>
      <c r="L65" s="420"/>
    </row>
    <row r="66" spans="1:13" s="244" customFormat="1" ht="15.75" thickBot="1" x14ac:dyDescent="0.3">
      <c r="A66" s="443"/>
      <c r="B66" s="444"/>
      <c r="C66" s="445"/>
      <c r="D66" s="446"/>
      <c r="E66" s="446"/>
      <c r="F66" s="448"/>
      <c r="G66" s="451"/>
      <c r="H66" s="164" t="s">
        <v>12</v>
      </c>
      <c r="I66" s="165" t="s">
        <v>135</v>
      </c>
      <c r="J66" s="154"/>
      <c r="K66" s="159"/>
      <c r="L66" s="421"/>
    </row>
    <row r="67" spans="1:13" s="244" customFormat="1" ht="80.25" customHeight="1" x14ac:dyDescent="0.25">
      <c r="A67" s="408" t="s">
        <v>195</v>
      </c>
      <c r="B67" s="411">
        <f>+D67*C67</f>
        <v>1050</v>
      </c>
      <c r="C67" s="413">
        <v>1050</v>
      </c>
      <c r="D67" s="415">
        <v>1</v>
      </c>
      <c r="E67" s="417" t="s">
        <v>231</v>
      </c>
      <c r="F67" s="180" t="s">
        <v>5</v>
      </c>
      <c r="G67" s="146" t="s">
        <v>264</v>
      </c>
      <c r="H67" s="147" t="s">
        <v>6</v>
      </c>
      <c r="I67" s="160" t="s">
        <v>135</v>
      </c>
      <c r="J67" s="147" t="s">
        <v>144</v>
      </c>
      <c r="K67" s="157" t="s">
        <v>135</v>
      </c>
      <c r="L67" s="419" t="s">
        <v>262</v>
      </c>
    </row>
    <row r="68" spans="1:13" s="244" customFormat="1" x14ac:dyDescent="0.25">
      <c r="A68" s="409"/>
      <c r="B68" s="412"/>
      <c r="C68" s="414"/>
      <c r="D68" s="416"/>
      <c r="E68" s="416"/>
      <c r="F68" s="153" t="s">
        <v>7</v>
      </c>
      <c r="G68" s="151">
        <v>109949250</v>
      </c>
      <c r="H68" s="150" t="s">
        <v>8</v>
      </c>
      <c r="I68" s="161" t="s">
        <v>135</v>
      </c>
      <c r="J68" s="150" t="s">
        <v>143</v>
      </c>
      <c r="K68" s="158" t="s">
        <v>135</v>
      </c>
      <c r="L68" s="420"/>
    </row>
    <row r="69" spans="1:13" s="244" customFormat="1" ht="187.5" customHeight="1" x14ac:dyDescent="0.25">
      <c r="A69" s="409"/>
      <c r="B69" s="412"/>
      <c r="C69" s="414"/>
      <c r="D69" s="416"/>
      <c r="E69" s="416"/>
      <c r="F69" s="447"/>
      <c r="G69" s="449"/>
      <c r="H69" s="162" t="s">
        <v>9</v>
      </c>
      <c r="I69" s="163" t="s">
        <v>135</v>
      </c>
      <c r="J69" s="153" t="s">
        <v>10</v>
      </c>
      <c r="K69" s="170" t="s">
        <v>280</v>
      </c>
      <c r="L69" s="420"/>
    </row>
    <row r="70" spans="1:13" s="244" customFormat="1" x14ac:dyDescent="0.25">
      <c r="A70" s="409"/>
      <c r="B70" s="412"/>
      <c r="C70" s="414"/>
      <c r="D70" s="416"/>
      <c r="E70" s="416"/>
      <c r="F70" s="418"/>
      <c r="G70" s="450"/>
      <c r="H70" s="150" t="s">
        <v>11</v>
      </c>
      <c r="I70" s="161" t="s">
        <v>135</v>
      </c>
      <c r="J70" s="150" t="s">
        <v>133</v>
      </c>
      <c r="K70" s="152" t="s">
        <v>135</v>
      </c>
      <c r="L70" s="420"/>
    </row>
    <row r="71" spans="1:13" s="244" customFormat="1" ht="15.75" thickBot="1" x14ac:dyDescent="0.3">
      <c r="A71" s="443"/>
      <c r="B71" s="444"/>
      <c r="C71" s="445"/>
      <c r="D71" s="446"/>
      <c r="E71" s="446"/>
      <c r="F71" s="448"/>
      <c r="G71" s="451"/>
      <c r="H71" s="164" t="s">
        <v>12</v>
      </c>
      <c r="I71" s="165" t="s">
        <v>135</v>
      </c>
      <c r="J71" s="154"/>
      <c r="K71" s="159"/>
      <c r="L71" s="421"/>
    </row>
    <row r="72" spans="1:13" s="66" customFormat="1" ht="44.25" customHeight="1" x14ac:dyDescent="0.25">
      <c r="A72" s="408" t="s">
        <v>195</v>
      </c>
      <c r="B72" s="411">
        <f>+D72*C74</f>
        <v>2500</v>
      </c>
      <c r="C72" s="413"/>
      <c r="D72" s="415">
        <v>1</v>
      </c>
      <c r="E72" s="417" t="s">
        <v>258</v>
      </c>
      <c r="F72" s="180" t="s">
        <v>5</v>
      </c>
      <c r="G72" s="146" t="s">
        <v>257</v>
      </c>
      <c r="H72" s="147" t="s">
        <v>6</v>
      </c>
      <c r="I72" s="160" t="s">
        <v>135</v>
      </c>
      <c r="J72" s="147" t="s">
        <v>144</v>
      </c>
      <c r="K72" s="157" t="s">
        <v>135</v>
      </c>
      <c r="L72" s="419" t="s">
        <v>259</v>
      </c>
      <c r="M72" s="68"/>
    </row>
    <row r="73" spans="1:13" s="66" customFormat="1" x14ac:dyDescent="0.25">
      <c r="A73" s="409"/>
      <c r="B73" s="412"/>
      <c r="C73" s="414"/>
      <c r="D73" s="416"/>
      <c r="E73" s="418"/>
      <c r="F73" s="153" t="s">
        <v>7</v>
      </c>
      <c r="G73" s="151">
        <v>84983566</v>
      </c>
      <c r="H73" s="150" t="s">
        <v>8</v>
      </c>
      <c r="I73" s="161" t="s">
        <v>135</v>
      </c>
      <c r="J73" s="150" t="s">
        <v>143</v>
      </c>
      <c r="K73" s="158" t="s">
        <v>135</v>
      </c>
      <c r="L73" s="420"/>
      <c r="M73" s="68"/>
    </row>
    <row r="74" spans="1:13" s="66" customFormat="1" ht="144" customHeight="1" x14ac:dyDescent="0.25">
      <c r="A74" s="409"/>
      <c r="B74" s="412"/>
      <c r="C74" s="191">
        <v>2500</v>
      </c>
      <c r="D74" s="416"/>
      <c r="E74" s="418"/>
      <c r="F74" s="447"/>
      <c r="G74" s="449"/>
      <c r="H74" s="162" t="s">
        <v>9</v>
      </c>
      <c r="I74" s="163" t="s">
        <v>135</v>
      </c>
      <c r="J74" s="153" t="s">
        <v>10</v>
      </c>
      <c r="K74" s="170" t="s">
        <v>256</v>
      </c>
      <c r="L74" s="420"/>
      <c r="M74" s="68"/>
    </row>
    <row r="75" spans="1:13" s="66" customFormat="1" x14ac:dyDescent="0.25">
      <c r="A75" s="409"/>
      <c r="B75" s="412"/>
      <c r="C75" s="191"/>
      <c r="D75" s="416"/>
      <c r="E75" s="418"/>
      <c r="F75" s="418"/>
      <c r="G75" s="450"/>
      <c r="H75" s="150" t="s">
        <v>11</v>
      </c>
      <c r="I75" s="161" t="s">
        <v>135</v>
      </c>
      <c r="J75" s="150" t="s">
        <v>133</v>
      </c>
      <c r="K75" s="152" t="s">
        <v>135</v>
      </c>
      <c r="L75" s="420"/>
      <c r="M75" s="68"/>
    </row>
    <row r="76" spans="1:13" s="66" customFormat="1" ht="15.75" thickBot="1" x14ac:dyDescent="0.3">
      <c r="A76" s="443"/>
      <c r="B76" s="444"/>
      <c r="C76" s="192"/>
      <c r="D76" s="446"/>
      <c r="E76" s="452"/>
      <c r="F76" s="448"/>
      <c r="G76" s="451"/>
      <c r="H76" s="164" t="s">
        <v>12</v>
      </c>
      <c r="I76" s="165" t="s">
        <v>135</v>
      </c>
      <c r="J76" s="154"/>
      <c r="K76" s="159"/>
      <c r="L76" s="421"/>
      <c r="M76" s="68"/>
    </row>
    <row r="77" spans="1:13" s="66" customFormat="1" ht="44.25" customHeight="1" x14ac:dyDescent="0.25">
      <c r="A77" s="408" t="s">
        <v>195</v>
      </c>
      <c r="B77" s="411">
        <f>+D77*C79</f>
        <v>4000</v>
      </c>
      <c r="C77" s="413"/>
      <c r="D77" s="415">
        <v>1</v>
      </c>
      <c r="E77" s="417" t="s">
        <v>284</v>
      </c>
      <c r="F77" s="180" t="s">
        <v>5</v>
      </c>
      <c r="G77" s="146" t="s">
        <v>283</v>
      </c>
      <c r="H77" s="147" t="s">
        <v>6</v>
      </c>
      <c r="I77" s="160" t="s">
        <v>135</v>
      </c>
      <c r="J77" s="147" t="s">
        <v>144</v>
      </c>
      <c r="K77" s="157" t="s">
        <v>135</v>
      </c>
      <c r="L77" s="419" t="s">
        <v>285</v>
      </c>
      <c r="M77" s="68"/>
    </row>
    <row r="78" spans="1:13" s="66" customFormat="1" x14ac:dyDescent="0.25">
      <c r="A78" s="409"/>
      <c r="B78" s="412"/>
      <c r="C78" s="414"/>
      <c r="D78" s="416"/>
      <c r="E78" s="418"/>
      <c r="F78" s="153" t="s">
        <v>7</v>
      </c>
      <c r="G78" s="151">
        <v>4925343</v>
      </c>
      <c r="H78" s="150" t="s">
        <v>8</v>
      </c>
      <c r="I78" s="161" t="s">
        <v>135</v>
      </c>
      <c r="J78" s="150" t="s">
        <v>143</v>
      </c>
      <c r="K78" s="158" t="s">
        <v>135</v>
      </c>
      <c r="L78" s="420"/>
      <c r="M78" s="68"/>
    </row>
    <row r="79" spans="1:13" s="66" customFormat="1" ht="194.25" customHeight="1" x14ac:dyDescent="0.25">
      <c r="A79" s="409"/>
      <c r="B79" s="412"/>
      <c r="C79" s="191">
        <v>4000</v>
      </c>
      <c r="D79" s="416"/>
      <c r="E79" s="418"/>
      <c r="F79" s="447"/>
      <c r="G79" s="449"/>
      <c r="H79" s="162" t="s">
        <v>9</v>
      </c>
      <c r="I79" s="163" t="s">
        <v>135</v>
      </c>
      <c r="J79" s="153" t="s">
        <v>10</v>
      </c>
      <c r="K79" s="170" t="s">
        <v>282</v>
      </c>
      <c r="L79" s="420"/>
      <c r="M79" s="68"/>
    </row>
    <row r="80" spans="1:13" s="66" customFormat="1" x14ac:dyDescent="0.25">
      <c r="A80" s="409"/>
      <c r="B80" s="412"/>
      <c r="C80" s="191"/>
      <c r="D80" s="416"/>
      <c r="E80" s="418"/>
      <c r="F80" s="418"/>
      <c r="G80" s="450"/>
      <c r="H80" s="150" t="s">
        <v>11</v>
      </c>
      <c r="I80" s="161" t="s">
        <v>135</v>
      </c>
      <c r="J80" s="150" t="s">
        <v>133</v>
      </c>
      <c r="K80" s="152" t="s">
        <v>135</v>
      </c>
      <c r="L80" s="420"/>
      <c r="M80" s="68"/>
    </row>
    <row r="81" spans="1:13" s="66" customFormat="1" ht="15.75" thickBot="1" x14ac:dyDescent="0.3">
      <c r="A81" s="443"/>
      <c r="B81" s="444"/>
      <c r="C81" s="192"/>
      <c r="D81" s="446"/>
      <c r="E81" s="452"/>
      <c r="F81" s="448"/>
      <c r="G81" s="451"/>
      <c r="H81" s="164" t="s">
        <v>12</v>
      </c>
      <c r="I81" s="165" t="s">
        <v>135</v>
      </c>
      <c r="J81" s="154"/>
      <c r="K81" s="159"/>
      <c r="L81" s="421"/>
      <c r="M81" s="68"/>
    </row>
    <row r="82" spans="1:13" s="66" customFormat="1" ht="44.25" customHeight="1" x14ac:dyDescent="0.25">
      <c r="A82" s="408" t="s">
        <v>195</v>
      </c>
      <c r="B82" s="411">
        <f>+D82*C84</f>
        <v>4000</v>
      </c>
      <c r="C82" s="413"/>
      <c r="D82" s="415">
        <v>1</v>
      </c>
      <c r="E82" s="417" t="s">
        <v>284</v>
      </c>
      <c r="F82" s="180" t="s">
        <v>5</v>
      </c>
      <c r="G82" s="146" t="s">
        <v>283</v>
      </c>
      <c r="H82" s="147" t="s">
        <v>6</v>
      </c>
      <c r="I82" s="160" t="s">
        <v>135</v>
      </c>
      <c r="J82" s="147" t="s">
        <v>144</v>
      </c>
      <c r="K82" s="157" t="s">
        <v>135</v>
      </c>
      <c r="L82" s="419" t="s">
        <v>286</v>
      </c>
      <c r="M82" s="68"/>
    </row>
    <row r="83" spans="1:13" s="66" customFormat="1" x14ac:dyDescent="0.25">
      <c r="A83" s="409"/>
      <c r="B83" s="412"/>
      <c r="C83" s="414"/>
      <c r="D83" s="416"/>
      <c r="E83" s="418"/>
      <c r="F83" s="153" t="s">
        <v>7</v>
      </c>
      <c r="G83" s="151">
        <v>4925343</v>
      </c>
      <c r="H83" s="150" t="s">
        <v>8</v>
      </c>
      <c r="I83" s="161" t="s">
        <v>135</v>
      </c>
      <c r="J83" s="150" t="s">
        <v>143</v>
      </c>
      <c r="K83" s="158" t="s">
        <v>135</v>
      </c>
      <c r="L83" s="420"/>
      <c r="M83" s="68"/>
    </row>
    <row r="84" spans="1:13" s="66" customFormat="1" ht="194.25" customHeight="1" x14ac:dyDescent="0.25">
      <c r="A84" s="409"/>
      <c r="B84" s="412"/>
      <c r="C84" s="191">
        <v>4000</v>
      </c>
      <c r="D84" s="416"/>
      <c r="E84" s="418"/>
      <c r="F84" s="447"/>
      <c r="G84" s="449"/>
      <c r="H84" s="162" t="s">
        <v>9</v>
      </c>
      <c r="I84" s="163" t="s">
        <v>135</v>
      </c>
      <c r="J84" s="153" t="s">
        <v>10</v>
      </c>
      <c r="K84" s="170" t="s">
        <v>281</v>
      </c>
      <c r="L84" s="420"/>
      <c r="M84" s="68"/>
    </row>
    <row r="85" spans="1:13" s="66" customFormat="1" x14ac:dyDescent="0.25">
      <c r="A85" s="409"/>
      <c r="B85" s="412"/>
      <c r="C85" s="191"/>
      <c r="D85" s="416"/>
      <c r="E85" s="418"/>
      <c r="F85" s="418"/>
      <c r="G85" s="450"/>
      <c r="H85" s="150" t="s">
        <v>11</v>
      </c>
      <c r="I85" s="161" t="s">
        <v>135</v>
      </c>
      <c r="J85" s="150" t="s">
        <v>133</v>
      </c>
      <c r="K85" s="152" t="s">
        <v>135</v>
      </c>
      <c r="L85" s="420"/>
      <c r="M85" s="68"/>
    </row>
    <row r="86" spans="1:13" s="66" customFormat="1" ht="15.75" thickBot="1" x14ac:dyDescent="0.3">
      <c r="A86" s="443"/>
      <c r="B86" s="444"/>
      <c r="C86" s="192"/>
      <c r="D86" s="446"/>
      <c r="E86" s="452"/>
      <c r="F86" s="448"/>
      <c r="G86" s="451"/>
      <c r="H86" s="164" t="s">
        <v>12</v>
      </c>
      <c r="I86" s="165" t="s">
        <v>135</v>
      </c>
      <c r="J86" s="154"/>
      <c r="K86" s="159"/>
      <c r="L86" s="421"/>
      <c r="M86" s="68"/>
    </row>
    <row r="87" spans="1:13" s="66" customFormat="1" ht="30" x14ac:dyDescent="0.25">
      <c r="A87" s="408" t="s">
        <v>197</v>
      </c>
      <c r="B87" s="411">
        <f>+C87</f>
        <v>150</v>
      </c>
      <c r="C87" s="413">
        <v>150</v>
      </c>
      <c r="D87" s="415">
        <v>1</v>
      </c>
      <c r="E87" s="417" t="s">
        <v>199</v>
      </c>
      <c r="F87" s="181" t="s">
        <v>5</v>
      </c>
      <c r="G87" s="146" t="s">
        <v>200</v>
      </c>
      <c r="H87" s="147" t="s">
        <v>6</v>
      </c>
      <c r="I87" s="148" t="s">
        <v>135</v>
      </c>
      <c r="J87" s="147" t="s">
        <v>144</v>
      </c>
      <c r="K87" s="149" t="s">
        <v>135</v>
      </c>
      <c r="L87" s="419" t="s">
        <v>306</v>
      </c>
    </row>
    <row r="88" spans="1:13" s="66" customFormat="1" x14ac:dyDescent="0.25">
      <c r="A88" s="409"/>
      <c r="B88" s="412"/>
      <c r="C88" s="414"/>
      <c r="D88" s="416"/>
      <c r="E88" s="418"/>
      <c r="F88" s="422" t="s">
        <v>7</v>
      </c>
      <c r="G88" s="403">
        <v>2529416</v>
      </c>
      <c r="H88" s="150" t="s">
        <v>8</v>
      </c>
      <c r="I88" s="151" t="s">
        <v>135</v>
      </c>
      <c r="J88" s="150" t="s">
        <v>143</v>
      </c>
      <c r="K88" s="166" t="s">
        <v>135</v>
      </c>
      <c r="L88" s="420"/>
    </row>
    <row r="89" spans="1:13" s="66" customFormat="1" ht="146.25" customHeight="1" x14ac:dyDescent="0.25">
      <c r="A89" s="409"/>
      <c r="B89" s="412"/>
      <c r="C89" s="414"/>
      <c r="D89" s="416"/>
      <c r="E89" s="418"/>
      <c r="F89" s="423"/>
      <c r="G89" s="404"/>
      <c r="H89" s="167" t="s">
        <v>9</v>
      </c>
      <c r="I89" s="168" t="s">
        <v>135</v>
      </c>
      <c r="J89" s="169" t="s">
        <v>10</v>
      </c>
      <c r="K89" s="170" t="s">
        <v>305</v>
      </c>
      <c r="L89" s="420"/>
    </row>
    <row r="90" spans="1:13" s="66" customFormat="1" x14ac:dyDescent="0.25">
      <c r="A90" s="409"/>
      <c r="B90" s="412"/>
      <c r="C90" s="414"/>
      <c r="D90" s="416"/>
      <c r="E90" s="418"/>
      <c r="F90" s="423"/>
      <c r="G90" s="404"/>
      <c r="H90" s="150" t="s">
        <v>11</v>
      </c>
      <c r="I90" s="151" t="s">
        <v>135</v>
      </c>
      <c r="J90" s="150" t="s">
        <v>142</v>
      </c>
      <c r="K90" s="152" t="s">
        <v>135</v>
      </c>
      <c r="L90" s="420"/>
    </row>
    <row r="91" spans="1:13" s="66" customFormat="1" ht="15.75" thickBot="1" x14ac:dyDescent="0.3">
      <c r="A91" s="410"/>
      <c r="B91" s="466"/>
      <c r="C91" s="469"/>
      <c r="D91" s="470"/>
      <c r="E91" s="452"/>
      <c r="F91" s="471"/>
      <c r="G91" s="454"/>
      <c r="H91" s="150" t="s">
        <v>12</v>
      </c>
      <c r="I91" s="161" t="s">
        <v>135</v>
      </c>
      <c r="J91" s="150"/>
      <c r="K91" s="166"/>
      <c r="L91" s="421"/>
    </row>
    <row r="92" spans="1:13" s="66" customFormat="1" ht="45" x14ac:dyDescent="0.25">
      <c r="A92" s="408" t="s">
        <v>197</v>
      </c>
      <c r="B92" s="411">
        <f>+D92*C92</f>
        <v>2458.38</v>
      </c>
      <c r="C92" s="413">
        <v>2458.38</v>
      </c>
      <c r="D92" s="415">
        <v>1</v>
      </c>
      <c r="E92" s="417" t="s">
        <v>194</v>
      </c>
      <c r="F92" s="181" t="s">
        <v>5</v>
      </c>
      <c r="G92" s="146" t="s">
        <v>198</v>
      </c>
      <c r="H92" s="147" t="s">
        <v>6</v>
      </c>
      <c r="I92" s="148" t="s">
        <v>135</v>
      </c>
      <c r="J92" s="147" t="s">
        <v>144</v>
      </c>
      <c r="K92" s="149" t="s">
        <v>135</v>
      </c>
      <c r="L92" s="419" t="s">
        <v>311</v>
      </c>
    </row>
    <row r="93" spans="1:13" s="66" customFormat="1" x14ac:dyDescent="0.25">
      <c r="A93" s="409"/>
      <c r="B93" s="412"/>
      <c r="C93" s="414"/>
      <c r="D93" s="416"/>
      <c r="E93" s="418"/>
      <c r="F93" s="422" t="s">
        <v>7</v>
      </c>
      <c r="G93" s="403">
        <v>9929290</v>
      </c>
      <c r="H93" s="150" t="s">
        <v>8</v>
      </c>
      <c r="I93" s="151" t="s">
        <v>135</v>
      </c>
      <c r="J93" s="150" t="s">
        <v>143</v>
      </c>
      <c r="K93" s="166" t="s">
        <v>135</v>
      </c>
      <c r="L93" s="420"/>
    </row>
    <row r="94" spans="1:13" s="66" customFormat="1" ht="177" customHeight="1" x14ac:dyDescent="0.25">
      <c r="A94" s="409"/>
      <c r="B94" s="412"/>
      <c r="C94" s="414"/>
      <c r="D94" s="416"/>
      <c r="E94" s="418"/>
      <c r="F94" s="423"/>
      <c r="G94" s="404"/>
      <c r="H94" s="167" t="s">
        <v>9</v>
      </c>
      <c r="I94" s="168" t="s">
        <v>135</v>
      </c>
      <c r="J94" s="169" t="s">
        <v>10</v>
      </c>
      <c r="K94" s="170" t="s">
        <v>309</v>
      </c>
      <c r="L94" s="420"/>
    </row>
    <row r="95" spans="1:13" s="66" customFormat="1" x14ac:dyDescent="0.25">
      <c r="A95" s="409"/>
      <c r="B95" s="412"/>
      <c r="C95" s="414"/>
      <c r="D95" s="416"/>
      <c r="E95" s="418"/>
      <c r="F95" s="423"/>
      <c r="G95" s="404"/>
      <c r="H95" s="150" t="s">
        <v>11</v>
      </c>
      <c r="I95" s="151" t="s">
        <v>135</v>
      </c>
      <c r="J95" s="150" t="s">
        <v>142</v>
      </c>
      <c r="K95" s="152" t="s">
        <v>135</v>
      </c>
      <c r="L95" s="420"/>
    </row>
    <row r="96" spans="1:13" s="66" customFormat="1" ht="15.75" thickBot="1" x14ac:dyDescent="0.3">
      <c r="A96" s="410"/>
      <c r="B96" s="412"/>
      <c r="C96" s="414"/>
      <c r="D96" s="416"/>
      <c r="E96" s="418"/>
      <c r="F96" s="423"/>
      <c r="G96" s="404"/>
      <c r="H96" s="233" t="s">
        <v>12</v>
      </c>
      <c r="I96" s="234" t="s">
        <v>135</v>
      </c>
      <c r="J96" s="233"/>
      <c r="K96" s="235"/>
      <c r="L96" s="421"/>
    </row>
    <row r="97" spans="1:13" s="66" customFormat="1" ht="45" x14ac:dyDescent="0.25">
      <c r="A97" s="408" t="s">
        <v>197</v>
      </c>
      <c r="B97" s="411">
        <f>+D97*C97</f>
        <v>737.05</v>
      </c>
      <c r="C97" s="413">
        <v>737.05</v>
      </c>
      <c r="D97" s="415">
        <v>1</v>
      </c>
      <c r="E97" s="417" t="s">
        <v>194</v>
      </c>
      <c r="F97" s="181" t="s">
        <v>5</v>
      </c>
      <c r="G97" s="146" t="s">
        <v>198</v>
      </c>
      <c r="H97" s="147" t="s">
        <v>6</v>
      </c>
      <c r="I97" s="148" t="s">
        <v>135</v>
      </c>
      <c r="J97" s="147" t="s">
        <v>144</v>
      </c>
      <c r="K97" s="149" t="s">
        <v>135</v>
      </c>
      <c r="L97" s="419" t="s">
        <v>308</v>
      </c>
    </row>
    <row r="98" spans="1:13" s="66" customFormat="1" x14ac:dyDescent="0.25">
      <c r="A98" s="409"/>
      <c r="B98" s="412"/>
      <c r="C98" s="414"/>
      <c r="D98" s="416"/>
      <c r="E98" s="418"/>
      <c r="F98" s="422" t="s">
        <v>7</v>
      </c>
      <c r="G98" s="403">
        <v>9929290</v>
      </c>
      <c r="H98" s="150" t="s">
        <v>8</v>
      </c>
      <c r="I98" s="151" t="s">
        <v>135</v>
      </c>
      <c r="J98" s="150" t="s">
        <v>143</v>
      </c>
      <c r="K98" s="166" t="s">
        <v>135</v>
      </c>
      <c r="L98" s="420"/>
    </row>
    <row r="99" spans="1:13" s="66" customFormat="1" ht="257.25" customHeight="1" x14ac:dyDescent="0.25">
      <c r="A99" s="409"/>
      <c r="B99" s="412"/>
      <c r="C99" s="414"/>
      <c r="D99" s="416"/>
      <c r="E99" s="418"/>
      <c r="F99" s="423"/>
      <c r="G99" s="404"/>
      <c r="H99" s="167" t="s">
        <v>9</v>
      </c>
      <c r="I99" s="168" t="s">
        <v>135</v>
      </c>
      <c r="J99" s="169" t="s">
        <v>10</v>
      </c>
      <c r="K99" s="170" t="s">
        <v>307</v>
      </c>
      <c r="L99" s="420"/>
    </row>
    <row r="100" spans="1:13" s="66" customFormat="1" x14ac:dyDescent="0.25">
      <c r="A100" s="409"/>
      <c r="B100" s="412"/>
      <c r="C100" s="414"/>
      <c r="D100" s="416"/>
      <c r="E100" s="418"/>
      <c r="F100" s="423"/>
      <c r="G100" s="404"/>
      <c r="H100" s="150" t="s">
        <v>11</v>
      </c>
      <c r="I100" s="151" t="s">
        <v>135</v>
      </c>
      <c r="J100" s="150" t="s">
        <v>142</v>
      </c>
      <c r="K100" s="152" t="s">
        <v>135</v>
      </c>
      <c r="L100" s="420"/>
    </row>
    <row r="101" spans="1:13" s="66" customFormat="1" ht="15.75" thickBot="1" x14ac:dyDescent="0.3">
      <c r="A101" s="410"/>
      <c r="B101" s="412"/>
      <c r="C101" s="414"/>
      <c r="D101" s="416"/>
      <c r="E101" s="418"/>
      <c r="F101" s="423"/>
      <c r="G101" s="404"/>
      <c r="H101" s="233" t="s">
        <v>12</v>
      </c>
      <c r="I101" s="234" t="s">
        <v>135</v>
      </c>
      <c r="J101" s="233"/>
      <c r="K101" s="235"/>
      <c r="L101" s="421"/>
    </row>
    <row r="102" spans="1:13" ht="82.5" customHeight="1" x14ac:dyDescent="0.25">
      <c r="A102" s="424" t="s">
        <v>195</v>
      </c>
      <c r="B102" s="405">
        <f>C102</f>
        <v>450</v>
      </c>
      <c r="C102" s="427">
        <v>450</v>
      </c>
      <c r="D102" s="430">
        <v>1</v>
      </c>
      <c r="E102" s="433" t="s">
        <v>194</v>
      </c>
      <c r="F102" s="297" t="s">
        <v>5</v>
      </c>
      <c r="G102" s="298" t="s">
        <v>196</v>
      </c>
      <c r="H102" s="299" t="s">
        <v>6</v>
      </c>
      <c r="I102" s="300" t="s">
        <v>135</v>
      </c>
      <c r="J102" s="299" t="s">
        <v>144</v>
      </c>
      <c r="K102" s="157" t="s">
        <v>135</v>
      </c>
      <c r="L102" s="436" t="s">
        <v>288</v>
      </c>
    </row>
    <row r="103" spans="1:13" x14ac:dyDescent="0.25">
      <c r="A103" s="425"/>
      <c r="B103" s="406"/>
      <c r="C103" s="428"/>
      <c r="D103" s="431"/>
      <c r="E103" s="434"/>
      <c r="F103" s="301" t="s">
        <v>7</v>
      </c>
      <c r="G103" s="302">
        <v>5498104</v>
      </c>
      <c r="H103" s="303" t="s">
        <v>8</v>
      </c>
      <c r="I103" s="304" t="s">
        <v>135</v>
      </c>
      <c r="J103" s="303" t="s">
        <v>143</v>
      </c>
      <c r="K103" s="158" t="s">
        <v>135</v>
      </c>
      <c r="L103" s="437"/>
    </row>
    <row r="104" spans="1:13" ht="44.25" customHeight="1" x14ac:dyDescent="0.25">
      <c r="A104" s="425"/>
      <c r="B104" s="406"/>
      <c r="C104" s="428"/>
      <c r="D104" s="431"/>
      <c r="E104" s="434"/>
      <c r="F104" s="439"/>
      <c r="G104" s="440"/>
      <c r="H104" s="305" t="s">
        <v>9</v>
      </c>
      <c r="I104" s="306" t="s">
        <v>135</v>
      </c>
      <c r="J104" s="301" t="s">
        <v>10</v>
      </c>
      <c r="K104" s="170"/>
      <c r="L104" s="437"/>
      <c r="M104" s="68"/>
    </row>
    <row r="105" spans="1:13" x14ac:dyDescent="0.25">
      <c r="A105" s="425"/>
      <c r="B105" s="406"/>
      <c r="C105" s="428"/>
      <c r="D105" s="431"/>
      <c r="E105" s="434"/>
      <c r="F105" s="434"/>
      <c r="G105" s="441"/>
      <c r="H105" s="303" t="s">
        <v>11</v>
      </c>
      <c r="I105" s="304" t="s">
        <v>135</v>
      </c>
      <c r="J105" s="303" t="s">
        <v>133</v>
      </c>
      <c r="K105" s="152" t="s">
        <v>135</v>
      </c>
      <c r="L105" s="437"/>
      <c r="M105" s="68"/>
    </row>
    <row r="106" spans="1:13" ht="177.75" customHeight="1" thickBot="1" x14ac:dyDescent="0.3">
      <c r="A106" s="426"/>
      <c r="B106" s="407"/>
      <c r="C106" s="429"/>
      <c r="D106" s="432"/>
      <c r="E106" s="435"/>
      <c r="F106" s="435"/>
      <c r="G106" s="442"/>
      <c r="H106" s="307" t="s">
        <v>12</v>
      </c>
      <c r="I106" s="308" t="s">
        <v>135</v>
      </c>
      <c r="J106" s="309"/>
      <c r="K106" s="170" t="s">
        <v>287</v>
      </c>
      <c r="L106" s="438"/>
      <c r="M106" s="68"/>
    </row>
    <row r="107" spans="1:13" s="66" customFormat="1" ht="45" x14ac:dyDescent="0.25">
      <c r="A107" s="408" t="s">
        <v>197</v>
      </c>
      <c r="B107" s="405">
        <f>C107</f>
        <v>159</v>
      </c>
      <c r="C107" s="413">
        <v>159</v>
      </c>
      <c r="D107" s="415">
        <v>3</v>
      </c>
      <c r="E107" s="417" t="s">
        <v>194</v>
      </c>
      <c r="F107" s="181" t="s">
        <v>5</v>
      </c>
      <c r="G107" s="146" t="s">
        <v>198</v>
      </c>
      <c r="H107" s="147" t="s">
        <v>6</v>
      </c>
      <c r="I107" s="148" t="s">
        <v>135</v>
      </c>
      <c r="J107" s="147" t="s">
        <v>144</v>
      </c>
      <c r="K107" s="149" t="s">
        <v>135</v>
      </c>
      <c r="L107" s="419" t="s">
        <v>313</v>
      </c>
    </row>
    <row r="108" spans="1:13" s="66" customFormat="1" x14ac:dyDescent="0.25">
      <c r="A108" s="409"/>
      <c r="B108" s="406"/>
      <c r="C108" s="414"/>
      <c r="D108" s="416"/>
      <c r="E108" s="418"/>
      <c r="F108" s="422" t="s">
        <v>7</v>
      </c>
      <c r="G108" s="403">
        <v>9929290</v>
      </c>
      <c r="H108" s="150" t="s">
        <v>8</v>
      </c>
      <c r="I108" s="151" t="s">
        <v>135</v>
      </c>
      <c r="J108" s="150" t="s">
        <v>143</v>
      </c>
      <c r="K108" s="166" t="s">
        <v>135</v>
      </c>
      <c r="L108" s="420"/>
    </row>
    <row r="109" spans="1:13" s="66" customFormat="1" ht="170.25" customHeight="1" x14ac:dyDescent="0.25">
      <c r="A109" s="409"/>
      <c r="B109" s="406"/>
      <c r="C109" s="414"/>
      <c r="D109" s="416"/>
      <c r="E109" s="418"/>
      <c r="F109" s="423"/>
      <c r="G109" s="404"/>
      <c r="H109" s="167" t="s">
        <v>9</v>
      </c>
      <c r="I109" s="168" t="s">
        <v>135</v>
      </c>
      <c r="J109" s="169" t="s">
        <v>10</v>
      </c>
      <c r="K109" s="170" t="s">
        <v>312</v>
      </c>
      <c r="L109" s="420"/>
    </row>
    <row r="110" spans="1:13" s="66" customFormat="1" x14ac:dyDescent="0.25">
      <c r="A110" s="409"/>
      <c r="B110" s="406"/>
      <c r="C110" s="414"/>
      <c r="D110" s="416"/>
      <c r="E110" s="418"/>
      <c r="F110" s="423"/>
      <c r="G110" s="404"/>
      <c r="H110" s="150" t="s">
        <v>11</v>
      </c>
      <c r="I110" s="151" t="s">
        <v>135</v>
      </c>
      <c r="J110" s="150" t="s">
        <v>142</v>
      </c>
      <c r="K110" s="152" t="s">
        <v>135</v>
      </c>
      <c r="L110" s="420"/>
    </row>
    <row r="111" spans="1:13" s="66" customFormat="1" ht="15.75" thickBot="1" x14ac:dyDescent="0.3">
      <c r="A111" s="410"/>
      <c r="B111" s="407"/>
      <c r="C111" s="414"/>
      <c r="D111" s="416"/>
      <c r="E111" s="418"/>
      <c r="F111" s="423"/>
      <c r="G111" s="404"/>
      <c r="H111" s="233" t="s">
        <v>12</v>
      </c>
      <c r="I111" s="234" t="s">
        <v>135</v>
      </c>
      <c r="J111" s="233"/>
      <c r="K111" s="235"/>
      <c r="L111" s="421"/>
    </row>
    <row r="112" spans="1:13" s="66" customFormat="1" ht="45" x14ac:dyDescent="0.25">
      <c r="A112" s="408" t="s">
        <v>197</v>
      </c>
      <c r="B112" s="405">
        <f>C112</f>
        <v>1591.76</v>
      </c>
      <c r="C112" s="413">
        <v>1591.76</v>
      </c>
      <c r="D112" s="415">
        <v>1</v>
      </c>
      <c r="E112" s="417" t="s">
        <v>236</v>
      </c>
      <c r="F112" s="181" t="s">
        <v>5</v>
      </c>
      <c r="G112" s="146" t="s">
        <v>237</v>
      </c>
      <c r="H112" s="147" t="s">
        <v>6</v>
      </c>
      <c r="I112" s="148" t="s">
        <v>135</v>
      </c>
      <c r="J112" s="147" t="s">
        <v>144</v>
      </c>
      <c r="K112" s="149" t="s">
        <v>135</v>
      </c>
      <c r="L112" s="419" t="s">
        <v>299</v>
      </c>
    </row>
    <row r="113" spans="1:12" s="66" customFormat="1" x14ac:dyDescent="0.25">
      <c r="A113" s="409"/>
      <c r="B113" s="406"/>
      <c r="C113" s="414"/>
      <c r="D113" s="416"/>
      <c r="E113" s="418"/>
      <c r="F113" s="422" t="s">
        <v>7</v>
      </c>
      <c r="G113" s="403">
        <v>326445</v>
      </c>
      <c r="H113" s="150" t="s">
        <v>8</v>
      </c>
      <c r="I113" s="151" t="s">
        <v>135</v>
      </c>
      <c r="J113" s="150" t="s">
        <v>143</v>
      </c>
      <c r="K113" s="166" t="s">
        <v>135</v>
      </c>
      <c r="L113" s="420"/>
    </row>
    <row r="114" spans="1:12" s="66" customFormat="1" ht="157.5" customHeight="1" x14ac:dyDescent="0.25">
      <c r="A114" s="409"/>
      <c r="B114" s="406"/>
      <c r="C114" s="414"/>
      <c r="D114" s="416"/>
      <c r="E114" s="418"/>
      <c r="F114" s="423"/>
      <c r="G114" s="404"/>
      <c r="H114" s="167" t="s">
        <v>9</v>
      </c>
      <c r="I114" s="168" t="s">
        <v>135</v>
      </c>
      <c r="J114" s="169" t="s">
        <v>10</v>
      </c>
      <c r="K114" s="170" t="s">
        <v>298</v>
      </c>
      <c r="L114" s="420"/>
    </row>
    <row r="115" spans="1:12" s="66" customFormat="1" x14ac:dyDescent="0.25">
      <c r="A115" s="409"/>
      <c r="B115" s="406"/>
      <c r="C115" s="414"/>
      <c r="D115" s="416"/>
      <c r="E115" s="418"/>
      <c r="F115" s="423"/>
      <c r="G115" s="404"/>
      <c r="H115" s="150" t="s">
        <v>11</v>
      </c>
      <c r="I115" s="151" t="s">
        <v>135</v>
      </c>
      <c r="J115" s="150" t="s">
        <v>142</v>
      </c>
      <c r="K115" s="152" t="s">
        <v>135</v>
      </c>
      <c r="L115" s="420"/>
    </row>
    <row r="116" spans="1:12" s="66" customFormat="1" ht="15.75" thickBot="1" x14ac:dyDescent="0.3">
      <c r="A116" s="443"/>
      <c r="B116" s="407"/>
      <c r="C116" s="445"/>
      <c r="D116" s="446"/>
      <c r="E116" s="448"/>
      <c r="F116" s="453"/>
      <c r="G116" s="454"/>
      <c r="H116" s="154" t="s">
        <v>12</v>
      </c>
      <c r="I116" s="155" t="s">
        <v>135</v>
      </c>
      <c r="J116" s="154"/>
      <c r="K116" s="156"/>
      <c r="L116" s="421"/>
    </row>
    <row r="117" spans="1:12" s="244" customFormat="1" ht="45" x14ac:dyDescent="0.25">
      <c r="A117" s="408" t="s">
        <v>197</v>
      </c>
      <c r="B117" s="405">
        <f>C117</f>
        <v>4775.3100000000004</v>
      </c>
      <c r="C117" s="413">
        <v>4775.3100000000004</v>
      </c>
      <c r="D117" s="415">
        <v>1</v>
      </c>
      <c r="E117" s="417" t="s">
        <v>236</v>
      </c>
      <c r="F117" s="181" t="s">
        <v>5</v>
      </c>
      <c r="G117" s="146" t="s">
        <v>237</v>
      </c>
      <c r="H117" s="147" t="s">
        <v>6</v>
      </c>
      <c r="I117" s="148" t="s">
        <v>135</v>
      </c>
      <c r="J117" s="147" t="s">
        <v>144</v>
      </c>
      <c r="K117" s="149" t="s">
        <v>135</v>
      </c>
      <c r="L117" s="419" t="s">
        <v>296</v>
      </c>
    </row>
    <row r="118" spans="1:12" s="244" customFormat="1" x14ac:dyDescent="0.25">
      <c r="A118" s="409"/>
      <c r="B118" s="406"/>
      <c r="C118" s="414"/>
      <c r="D118" s="416"/>
      <c r="E118" s="418"/>
      <c r="F118" s="422" t="s">
        <v>7</v>
      </c>
      <c r="G118" s="403">
        <v>326445</v>
      </c>
      <c r="H118" s="150" t="s">
        <v>8</v>
      </c>
      <c r="I118" s="151" t="s">
        <v>135</v>
      </c>
      <c r="J118" s="150" t="s">
        <v>143</v>
      </c>
      <c r="K118" s="166" t="s">
        <v>135</v>
      </c>
      <c r="L118" s="420"/>
    </row>
    <row r="119" spans="1:12" s="244" customFormat="1" ht="174.75" customHeight="1" x14ac:dyDescent="0.25">
      <c r="A119" s="409"/>
      <c r="B119" s="406"/>
      <c r="C119" s="414"/>
      <c r="D119" s="416"/>
      <c r="E119" s="418"/>
      <c r="F119" s="423"/>
      <c r="G119" s="404"/>
      <c r="H119" s="167" t="s">
        <v>9</v>
      </c>
      <c r="I119" s="168" t="s">
        <v>135</v>
      </c>
      <c r="J119" s="169" t="s">
        <v>10</v>
      </c>
      <c r="K119" s="170" t="s">
        <v>295</v>
      </c>
      <c r="L119" s="420"/>
    </row>
    <row r="120" spans="1:12" s="244" customFormat="1" x14ac:dyDescent="0.25">
      <c r="A120" s="409"/>
      <c r="B120" s="406"/>
      <c r="C120" s="414"/>
      <c r="D120" s="416"/>
      <c r="E120" s="418"/>
      <c r="F120" s="423"/>
      <c r="G120" s="404"/>
      <c r="H120" s="150" t="s">
        <v>11</v>
      </c>
      <c r="I120" s="151" t="s">
        <v>135</v>
      </c>
      <c r="J120" s="150" t="s">
        <v>142</v>
      </c>
      <c r="K120" s="152" t="s">
        <v>135</v>
      </c>
      <c r="L120" s="420"/>
    </row>
    <row r="121" spans="1:12" s="244" customFormat="1" ht="15.75" thickBot="1" x14ac:dyDescent="0.3">
      <c r="A121" s="443"/>
      <c r="B121" s="407"/>
      <c r="C121" s="445"/>
      <c r="D121" s="446"/>
      <c r="E121" s="448"/>
      <c r="F121" s="453"/>
      <c r="G121" s="454"/>
      <c r="H121" s="154" t="s">
        <v>12</v>
      </c>
      <c r="I121" s="155" t="s">
        <v>135</v>
      </c>
      <c r="J121" s="154"/>
      <c r="K121" s="156"/>
      <c r="L121" s="421"/>
    </row>
    <row r="122" spans="1:12" s="66" customFormat="1" ht="45" x14ac:dyDescent="0.25">
      <c r="A122" s="408" t="s">
        <v>197</v>
      </c>
      <c r="B122" s="405">
        <f t="shared" ref="B122" si="0">C122</f>
        <v>220.19</v>
      </c>
      <c r="C122" s="413">
        <v>220.19</v>
      </c>
      <c r="D122" s="415">
        <v>1</v>
      </c>
      <c r="E122" s="417" t="s">
        <v>236</v>
      </c>
      <c r="F122" s="181" t="s">
        <v>5</v>
      </c>
      <c r="G122" s="146" t="s">
        <v>237</v>
      </c>
      <c r="H122" s="147" t="s">
        <v>6</v>
      </c>
      <c r="I122" s="148" t="s">
        <v>135</v>
      </c>
      <c r="J122" s="147" t="s">
        <v>144</v>
      </c>
      <c r="K122" s="149" t="s">
        <v>135</v>
      </c>
      <c r="L122" s="419" t="s">
        <v>304</v>
      </c>
    </row>
    <row r="123" spans="1:12" s="66" customFormat="1" x14ac:dyDescent="0.25">
      <c r="A123" s="409"/>
      <c r="B123" s="406"/>
      <c r="C123" s="414"/>
      <c r="D123" s="416"/>
      <c r="E123" s="418"/>
      <c r="F123" s="422" t="s">
        <v>7</v>
      </c>
      <c r="G123" s="403">
        <v>326445</v>
      </c>
      <c r="H123" s="150" t="s">
        <v>8</v>
      </c>
      <c r="I123" s="151" t="s">
        <v>135</v>
      </c>
      <c r="J123" s="150" t="s">
        <v>143</v>
      </c>
      <c r="K123" s="166" t="s">
        <v>135</v>
      </c>
      <c r="L123" s="420"/>
    </row>
    <row r="124" spans="1:12" s="66" customFormat="1" ht="210.75" customHeight="1" x14ac:dyDescent="0.25">
      <c r="A124" s="409"/>
      <c r="B124" s="406"/>
      <c r="C124" s="414"/>
      <c r="D124" s="416"/>
      <c r="E124" s="418"/>
      <c r="F124" s="423"/>
      <c r="G124" s="404"/>
      <c r="H124" s="167" t="s">
        <v>9</v>
      </c>
      <c r="I124" s="168" t="s">
        <v>135</v>
      </c>
      <c r="J124" s="169" t="s">
        <v>10</v>
      </c>
      <c r="K124" s="170" t="s">
        <v>314</v>
      </c>
      <c r="L124" s="420"/>
    </row>
    <row r="125" spans="1:12" s="66" customFormat="1" x14ac:dyDescent="0.25">
      <c r="A125" s="409"/>
      <c r="B125" s="406"/>
      <c r="C125" s="414"/>
      <c r="D125" s="416"/>
      <c r="E125" s="418"/>
      <c r="F125" s="423"/>
      <c r="G125" s="404"/>
      <c r="H125" s="150" t="s">
        <v>11</v>
      </c>
      <c r="I125" s="151" t="s">
        <v>135</v>
      </c>
      <c r="J125" s="150" t="s">
        <v>142</v>
      </c>
      <c r="K125" s="152" t="s">
        <v>135</v>
      </c>
      <c r="L125" s="420"/>
    </row>
    <row r="126" spans="1:12" s="66" customFormat="1" ht="15.75" thickBot="1" x14ac:dyDescent="0.3">
      <c r="A126" s="410"/>
      <c r="B126" s="407"/>
      <c r="C126" s="414"/>
      <c r="D126" s="416"/>
      <c r="E126" s="448"/>
      <c r="F126" s="423"/>
      <c r="G126" s="404"/>
      <c r="H126" s="233" t="s">
        <v>12</v>
      </c>
      <c r="I126" s="234" t="s">
        <v>135</v>
      </c>
      <c r="J126" s="233"/>
      <c r="K126" s="235"/>
      <c r="L126" s="421"/>
    </row>
    <row r="127" spans="1:12" s="66" customFormat="1" ht="45" customHeight="1" x14ac:dyDescent="0.25">
      <c r="A127" s="485" t="s">
        <v>197</v>
      </c>
      <c r="B127" s="405">
        <f>C127</f>
        <v>2228.52</v>
      </c>
      <c r="C127" s="413">
        <v>2228.52</v>
      </c>
      <c r="D127" s="415">
        <v>1</v>
      </c>
      <c r="E127" s="417" t="s">
        <v>240</v>
      </c>
      <c r="F127" s="181" t="s">
        <v>5</v>
      </c>
      <c r="G127" s="146" t="s">
        <v>241</v>
      </c>
      <c r="H127" s="147" t="s">
        <v>6</v>
      </c>
      <c r="I127" s="148" t="s">
        <v>135</v>
      </c>
      <c r="J127" s="147" t="s">
        <v>144</v>
      </c>
      <c r="K127" s="149" t="s">
        <v>135</v>
      </c>
      <c r="L127" s="419" t="s">
        <v>302</v>
      </c>
    </row>
    <row r="128" spans="1:12" s="66" customFormat="1" x14ac:dyDescent="0.25">
      <c r="A128" s="486"/>
      <c r="B128" s="406"/>
      <c r="C128" s="414"/>
      <c r="D128" s="416"/>
      <c r="E128" s="418"/>
      <c r="F128" s="422" t="s">
        <v>7</v>
      </c>
      <c r="G128" s="403">
        <v>3306518</v>
      </c>
      <c r="H128" s="150" t="s">
        <v>8</v>
      </c>
      <c r="I128" s="151" t="s">
        <v>135</v>
      </c>
      <c r="J128" s="150" t="s">
        <v>143</v>
      </c>
      <c r="K128" s="166" t="s">
        <v>135</v>
      </c>
      <c r="L128" s="420"/>
    </row>
    <row r="129" spans="1:12" s="66" customFormat="1" ht="138" customHeight="1" x14ac:dyDescent="0.25">
      <c r="A129" s="486"/>
      <c r="B129" s="406"/>
      <c r="C129" s="414"/>
      <c r="D129" s="416"/>
      <c r="E129" s="418"/>
      <c r="F129" s="423"/>
      <c r="G129" s="404"/>
      <c r="H129" s="167" t="s">
        <v>9</v>
      </c>
      <c r="I129" s="168" t="s">
        <v>135</v>
      </c>
      <c r="J129" s="169" t="s">
        <v>10</v>
      </c>
      <c r="K129" s="170" t="s">
        <v>300</v>
      </c>
      <c r="L129" s="420"/>
    </row>
    <row r="130" spans="1:12" s="66" customFormat="1" hidden="1" x14ac:dyDescent="0.25">
      <c r="A130" s="486"/>
      <c r="B130" s="406"/>
      <c r="C130" s="414"/>
      <c r="D130" s="416"/>
      <c r="E130" s="418"/>
      <c r="F130" s="423"/>
      <c r="G130" s="404"/>
      <c r="H130" s="150" t="s">
        <v>11</v>
      </c>
      <c r="I130" s="151" t="s">
        <v>135</v>
      </c>
      <c r="J130" s="150" t="s">
        <v>142</v>
      </c>
      <c r="K130" s="152" t="s">
        <v>135</v>
      </c>
      <c r="L130" s="420"/>
    </row>
    <row r="131" spans="1:12" s="66" customFormat="1" ht="15.75" hidden="1" thickBot="1" x14ac:dyDescent="0.3">
      <c r="A131" s="486"/>
      <c r="B131" s="406"/>
      <c r="C131" s="414"/>
      <c r="D131" s="416"/>
      <c r="E131" s="418"/>
      <c r="F131" s="423"/>
      <c r="G131" s="404"/>
      <c r="H131" s="233" t="s">
        <v>12</v>
      </c>
      <c r="I131" s="234" t="s">
        <v>135</v>
      </c>
      <c r="J131" s="233"/>
      <c r="K131" s="235"/>
      <c r="L131" s="421"/>
    </row>
    <row r="132" spans="1:12" ht="18.75" customHeight="1" thickBot="1" x14ac:dyDescent="0.3">
      <c r="A132" s="487"/>
      <c r="B132" s="407"/>
      <c r="C132" s="144"/>
      <c r="D132" s="145"/>
      <c r="E132" s="145"/>
      <c r="F132" s="182"/>
      <c r="G132" s="145"/>
      <c r="H132" s="145"/>
      <c r="I132" s="145"/>
      <c r="J132" s="145"/>
      <c r="K132" s="293"/>
      <c r="L132" s="231"/>
    </row>
    <row r="133" spans="1:12" s="66" customFormat="1" ht="45" customHeight="1" x14ac:dyDescent="0.25">
      <c r="A133" s="485" t="s">
        <v>197</v>
      </c>
      <c r="B133" s="411">
        <f>+D133*C133</f>
        <v>70908.759999999995</v>
      </c>
      <c r="C133" s="413">
        <v>70908.759999999995</v>
      </c>
      <c r="D133" s="415">
        <v>1</v>
      </c>
      <c r="E133" s="417" t="s">
        <v>294</v>
      </c>
      <c r="F133" s="181" t="s">
        <v>5</v>
      </c>
      <c r="G133" s="146" t="s">
        <v>293</v>
      </c>
      <c r="H133" s="147" t="s">
        <v>6</v>
      </c>
      <c r="I133" s="148" t="s">
        <v>135</v>
      </c>
      <c r="J133" s="147" t="s">
        <v>144</v>
      </c>
      <c r="K133" s="149" t="s">
        <v>135</v>
      </c>
      <c r="L133" s="419" t="s">
        <v>243</v>
      </c>
    </row>
    <row r="134" spans="1:12" s="66" customFormat="1" x14ac:dyDescent="0.25">
      <c r="A134" s="486"/>
      <c r="B134" s="412"/>
      <c r="C134" s="414"/>
      <c r="D134" s="416"/>
      <c r="E134" s="418"/>
      <c r="F134" s="422" t="s">
        <v>7</v>
      </c>
      <c r="G134" s="403">
        <v>8375011</v>
      </c>
      <c r="H134" s="150" t="s">
        <v>8</v>
      </c>
      <c r="I134" s="151" t="s">
        <v>135</v>
      </c>
      <c r="J134" s="150" t="s">
        <v>143</v>
      </c>
      <c r="K134" s="166" t="s">
        <v>135</v>
      </c>
      <c r="L134" s="420"/>
    </row>
    <row r="135" spans="1:12" s="66" customFormat="1" ht="148.5" customHeight="1" x14ac:dyDescent="0.25">
      <c r="A135" s="486"/>
      <c r="B135" s="412"/>
      <c r="C135" s="414"/>
      <c r="D135" s="416"/>
      <c r="E135" s="418"/>
      <c r="F135" s="423"/>
      <c r="G135" s="404"/>
      <c r="H135" s="167" t="s">
        <v>9</v>
      </c>
      <c r="I135" s="168" t="s">
        <v>135</v>
      </c>
      <c r="J135" s="169" t="s">
        <v>10</v>
      </c>
      <c r="K135" s="170" t="s">
        <v>292</v>
      </c>
      <c r="L135" s="420"/>
    </row>
    <row r="136" spans="1:12" s="66" customFormat="1" x14ac:dyDescent="0.25">
      <c r="A136" s="486"/>
      <c r="B136" s="412"/>
      <c r="C136" s="414"/>
      <c r="D136" s="416"/>
      <c r="E136" s="418"/>
      <c r="F136" s="423"/>
      <c r="G136" s="404"/>
      <c r="H136" s="150" t="s">
        <v>11</v>
      </c>
      <c r="I136" s="151" t="s">
        <v>135</v>
      </c>
      <c r="J136" s="150" t="s">
        <v>142</v>
      </c>
      <c r="K136" s="152" t="s">
        <v>135</v>
      </c>
      <c r="L136" s="420"/>
    </row>
    <row r="137" spans="1:12" s="66" customFormat="1" ht="15.75" thickBot="1" x14ac:dyDescent="0.3">
      <c r="A137" s="486"/>
      <c r="B137" s="412"/>
      <c r="C137" s="414"/>
      <c r="D137" s="416"/>
      <c r="E137" s="418"/>
      <c r="F137" s="423"/>
      <c r="G137" s="404"/>
      <c r="H137" s="233" t="s">
        <v>12</v>
      </c>
      <c r="I137" s="234" t="s">
        <v>135</v>
      </c>
      <c r="J137" s="233"/>
      <c r="K137" s="235"/>
      <c r="L137" s="421"/>
    </row>
    <row r="138" spans="1:12" ht="18.75" customHeight="1" thickBot="1" x14ac:dyDescent="0.3">
      <c r="A138" s="487"/>
      <c r="B138" s="186"/>
      <c r="C138" s="144"/>
      <c r="D138" s="145"/>
      <c r="E138" s="145"/>
      <c r="F138" s="182"/>
      <c r="G138" s="145"/>
      <c r="H138" s="145"/>
      <c r="I138" s="145"/>
      <c r="J138" s="145"/>
      <c r="K138" s="293"/>
      <c r="L138" s="231"/>
    </row>
    <row r="139" spans="1:12" ht="18.75" customHeight="1" thickBot="1" x14ac:dyDescent="0.3">
      <c r="A139" s="172" t="s">
        <v>145</v>
      </c>
      <c r="B139" s="186">
        <f>+SUM(B12:B137)</f>
        <v>129588.97</v>
      </c>
      <c r="C139" s="214"/>
      <c r="D139" s="113"/>
      <c r="E139" s="113"/>
      <c r="F139" s="183"/>
      <c r="G139" s="113"/>
      <c r="H139" s="113"/>
      <c r="I139" s="113"/>
      <c r="J139" s="113"/>
      <c r="K139" s="294"/>
      <c r="L139" s="231"/>
    </row>
    <row r="140" spans="1:12" ht="23.25" x14ac:dyDescent="0.35">
      <c r="A140" s="173"/>
      <c r="B140" s="215">
        <v>4540</v>
      </c>
      <c r="C140" s="216" t="s">
        <v>201</v>
      </c>
      <c r="D140" s="113"/>
      <c r="E140" s="113"/>
      <c r="F140" s="184"/>
      <c r="G140" s="113"/>
      <c r="H140" s="113"/>
      <c r="I140" s="113"/>
      <c r="J140" s="113"/>
      <c r="K140" s="294"/>
      <c r="L140" s="231"/>
    </row>
    <row r="141" spans="1:12" ht="23.25" x14ac:dyDescent="0.35">
      <c r="A141" s="173"/>
      <c r="B141" s="215"/>
      <c r="C141" s="216"/>
      <c r="D141" s="113"/>
      <c r="E141" s="113"/>
      <c r="F141" s="184"/>
      <c r="G141" s="113"/>
      <c r="H141" s="113"/>
      <c r="I141" s="113"/>
      <c r="J141" s="113"/>
      <c r="K141" s="294"/>
      <c r="L141" s="231"/>
    </row>
    <row r="142" spans="1:12" ht="23.25" x14ac:dyDescent="0.35">
      <c r="A142" s="174" t="s">
        <v>71</v>
      </c>
      <c r="B142" s="215"/>
      <c r="C142" s="216"/>
      <c r="D142" s="113"/>
      <c r="E142" s="113"/>
      <c r="F142" s="184"/>
      <c r="G142" s="113"/>
      <c r="H142" s="467" t="s">
        <v>204</v>
      </c>
      <c r="I142" s="467"/>
      <c r="J142" s="467"/>
      <c r="K142" s="294"/>
      <c r="L142" s="231"/>
    </row>
    <row r="143" spans="1:12" ht="24" thickBot="1" x14ac:dyDescent="0.4">
      <c r="A143" s="217"/>
      <c r="B143" s="227"/>
      <c r="C143" s="228"/>
      <c r="D143" s="229"/>
      <c r="E143" s="229"/>
      <c r="F143" s="230"/>
      <c r="G143" s="229"/>
      <c r="H143" s="468"/>
      <c r="I143" s="468"/>
      <c r="J143" s="468"/>
      <c r="K143" s="287"/>
      <c r="L143" s="232"/>
    </row>
    <row r="147" spans="2:10" x14ac:dyDescent="0.25">
      <c r="B147" s="465"/>
      <c r="C147" s="465"/>
      <c r="D147" s="465"/>
      <c r="E147" s="465"/>
      <c r="F147" s="465"/>
      <c r="G147" s="465"/>
      <c r="H147" s="465"/>
      <c r="I147" s="465"/>
      <c r="J147" s="465"/>
    </row>
    <row r="148" spans="2:10" x14ac:dyDescent="0.25">
      <c r="B148" s="465"/>
      <c r="C148" s="465"/>
      <c r="D148" s="465"/>
      <c r="E148" s="465"/>
      <c r="F148" s="465"/>
      <c r="G148" s="465"/>
      <c r="H148" s="465"/>
      <c r="I148" s="465"/>
      <c r="J148" s="465"/>
    </row>
  </sheetData>
  <mergeCells count="217">
    <mergeCell ref="L133:L137"/>
    <mergeCell ref="F134:F137"/>
    <mergeCell ref="G134:G137"/>
    <mergeCell ref="L122:L126"/>
    <mergeCell ref="F123:F126"/>
    <mergeCell ref="G123:G126"/>
    <mergeCell ref="A117:A121"/>
    <mergeCell ref="B117:B121"/>
    <mergeCell ref="C117:C121"/>
    <mergeCell ref="D117:D121"/>
    <mergeCell ref="E117:E121"/>
    <mergeCell ref="L117:L121"/>
    <mergeCell ref="F118:F121"/>
    <mergeCell ref="G118:G121"/>
    <mergeCell ref="A122:A126"/>
    <mergeCell ref="A133:A138"/>
    <mergeCell ref="A127:A132"/>
    <mergeCell ref="C127:C131"/>
    <mergeCell ref="D127:D131"/>
    <mergeCell ref="E127:E131"/>
    <mergeCell ref="L127:L131"/>
    <mergeCell ref="F128:F131"/>
    <mergeCell ref="F23:F26"/>
    <mergeCell ref="A32:A36"/>
    <mergeCell ref="B32:B36"/>
    <mergeCell ref="C32:C36"/>
    <mergeCell ref="D32:D36"/>
    <mergeCell ref="E32:E36"/>
    <mergeCell ref="L32:L36"/>
    <mergeCell ref="F34:F36"/>
    <mergeCell ref="G34:G36"/>
    <mergeCell ref="L22:L26"/>
    <mergeCell ref="G23:G26"/>
    <mergeCell ref="E17:E21"/>
    <mergeCell ref="A52:A56"/>
    <mergeCell ref="C52:C56"/>
    <mergeCell ref="D52:D56"/>
    <mergeCell ref="E52:E56"/>
    <mergeCell ref="A72:A76"/>
    <mergeCell ref="B72:B76"/>
    <mergeCell ref="C72:C73"/>
    <mergeCell ref="D72:D76"/>
    <mergeCell ref="E72:E76"/>
    <mergeCell ref="C22:C26"/>
    <mergeCell ref="C27:C31"/>
    <mergeCell ref="D22:D26"/>
    <mergeCell ref="E22:E26"/>
    <mergeCell ref="B22:B26"/>
    <mergeCell ref="A27:A31"/>
    <mergeCell ref="A22:A26"/>
    <mergeCell ref="A57:A61"/>
    <mergeCell ref="B57:B61"/>
    <mergeCell ref="A3:F3"/>
    <mergeCell ref="G3:K3"/>
    <mergeCell ref="A4:K4"/>
    <mergeCell ref="A5:K5"/>
    <mergeCell ref="L17:L21"/>
    <mergeCell ref="F19:F21"/>
    <mergeCell ref="G19:G21"/>
    <mergeCell ref="C17:C21"/>
    <mergeCell ref="D17:D21"/>
    <mergeCell ref="A17:A21"/>
    <mergeCell ref="B17:B21"/>
    <mergeCell ref="A12:A16"/>
    <mergeCell ref="B12:B16"/>
    <mergeCell ref="C12:C16"/>
    <mergeCell ref="D12:D16"/>
    <mergeCell ref="E12:E16"/>
    <mergeCell ref="L12:L16"/>
    <mergeCell ref="F14:F16"/>
    <mergeCell ref="G14:G16"/>
    <mergeCell ref="A6:K6"/>
    <mergeCell ref="A7:K7"/>
    <mergeCell ref="L1:L10"/>
    <mergeCell ref="A8:K8"/>
    <mergeCell ref="A10:K10"/>
    <mergeCell ref="B147:J148"/>
    <mergeCell ref="G88:G91"/>
    <mergeCell ref="B87:B91"/>
    <mergeCell ref="H142:J142"/>
    <mergeCell ref="H143:J143"/>
    <mergeCell ref="C87:C91"/>
    <mergeCell ref="D87:D91"/>
    <mergeCell ref="B82:B86"/>
    <mergeCell ref="D82:D86"/>
    <mergeCell ref="E82:E86"/>
    <mergeCell ref="E87:E91"/>
    <mergeCell ref="F88:F91"/>
    <mergeCell ref="C112:C116"/>
    <mergeCell ref="D112:D116"/>
    <mergeCell ref="E112:E116"/>
    <mergeCell ref="B133:B137"/>
    <mergeCell ref="C133:C137"/>
    <mergeCell ref="D133:D137"/>
    <mergeCell ref="E133:E137"/>
    <mergeCell ref="B122:B126"/>
    <mergeCell ref="C122:C126"/>
    <mergeCell ref="D122:D126"/>
    <mergeCell ref="E122:E126"/>
    <mergeCell ref="B107:B111"/>
    <mergeCell ref="G29:G31"/>
    <mergeCell ref="L87:L91"/>
    <mergeCell ref="L82:L86"/>
    <mergeCell ref="F84:F86"/>
    <mergeCell ref="G84:G86"/>
    <mergeCell ref="B52:B56"/>
    <mergeCell ref="L27:L31"/>
    <mergeCell ref="F29:F31"/>
    <mergeCell ref="B27:B31"/>
    <mergeCell ref="D27:D31"/>
    <mergeCell ref="E27:E31"/>
    <mergeCell ref="L72:L76"/>
    <mergeCell ref="F74:F76"/>
    <mergeCell ref="G74:G76"/>
    <mergeCell ref="L52:L56"/>
    <mergeCell ref="F54:F56"/>
    <mergeCell ref="G54:G56"/>
    <mergeCell ref="L37:L41"/>
    <mergeCell ref="D42:D46"/>
    <mergeCell ref="E42:E46"/>
    <mergeCell ref="F11:G11"/>
    <mergeCell ref="H11:I11"/>
    <mergeCell ref="J11:K11"/>
    <mergeCell ref="A1:K1"/>
    <mergeCell ref="A2:K2"/>
    <mergeCell ref="A87:A91"/>
    <mergeCell ref="A82:A86"/>
    <mergeCell ref="A97:A101"/>
    <mergeCell ref="B97:B101"/>
    <mergeCell ref="C97:C101"/>
    <mergeCell ref="D97:D101"/>
    <mergeCell ref="E97:E101"/>
    <mergeCell ref="F98:F101"/>
    <mergeCell ref="G98:G101"/>
    <mergeCell ref="A37:A41"/>
    <mergeCell ref="B37:B41"/>
    <mergeCell ref="C37:C41"/>
    <mergeCell ref="D37:D41"/>
    <mergeCell ref="E37:E41"/>
    <mergeCell ref="F39:F41"/>
    <mergeCell ref="G39:G41"/>
    <mergeCell ref="A42:A46"/>
    <mergeCell ref="B42:B46"/>
    <mergeCell ref="C42:C46"/>
    <mergeCell ref="L42:L46"/>
    <mergeCell ref="F44:F46"/>
    <mergeCell ref="G44:G46"/>
    <mergeCell ref="A47:A51"/>
    <mergeCell ref="B47:B51"/>
    <mergeCell ref="C47:C51"/>
    <mergeCell ref="D47:D51"/>
    <mergeCell ref="E47:E51"/>
    <mergeCell ref="L47:L51"/>
    <mergeCell ref="F49:F51"/>
    <mergeCell ref="G49:G51"/>
    <mergeCell ref="C57:C61"/>
    <mergeCell ref="D57:D61"/>
    <mergeCell ref="E57:E61"/>
    <mergeCell ref="L57:L61"/>
    <mergeCell ref="F59:F61"/>
    <mergeCell ref="G59:G61"/>
    <mergeCell ref="A62:A66"/>
    <mergeCell ref="B62:B66"/>
    <mergeCell ref="C62:C66"/>
    <mergeCell ref="D62:D66"/>
    <mergeCell ref="E62:E66"/>
    <mergeCell ref="L62:L66"/>
    <mergeCell ref="F64:F66"/>
    <mergeCell ref="G64:G66"/>
    <mergeCell ref="A67:A71"/>
    <mergeCell ref="B67:B71"/>
    <mergeCell ref="C67:C71"/>
    <mergeCell ref="D67:D71"/>
    <mergeCell ref="E67:E71"/>
    <mergeCell ref="L67:L71"/>
    <mergeCell ref="F69:F71"/>
    <mergeCell ref="G69:G71"/>
    <mergeCell ref="A77:A81"/>
    <mergeCell ref="B77:B81"/>
    <mergeCell ref="C77:C78"/>
    <mergeCell ref="D77:D81"/>
    <mergeCell ref="E77:E81"/>
    <mergeCell ref="L77:L81"/>
    <mergeCell ref="F79:F81"/>
    <mergeCell ref="G79:G81"/>
    <mergeCell ref="C82:C83"/>
    <mergeCell ref="A102:A106"/>
    <mergeCell ref="B102:B106"/>
    <mergeCell ref="C102:C106"/>
    <mergeCell ref="D102:D106"/>
    <mergeCell ref="E102:E106"/>
    <mergeCell ref="L102:L106"/>
    <mergeCell ref="F104:F106"/>
    <mergeCell ref="G104:G106"/>
    <mergeCell ref="L97:L101"/>
    <mergeCell ref="G128:G131"/>
    <mergeCell ref="B127:B132"/>
    <mergeCell ref="A92:A96"/>
    <mergeCell ref="B92:B96"/>
    <mergeCell ref="C92:C96"/>
    <mergeCell ref="D92:D96"/>
    <mergeCell ref="E92:E96"/>
    <mergeCell ref="L92:L96"/>
    <mergeCell ref="F93:F96"/>
    <mergeCell ref="G93:G96"/>
    <mergeCell ref="L112:L116"/>
    <mergeCell ref="F113:F116"/>
    <mergeCell ref="G113:G116"/>
    <mergeCell ref="A112:A116"/>
    <mergeCell ref="B112:B116"/>
    <mergeCell ref="L107:L111"/>
    <mergeCell ref="F108:F111"/>
    <mergeCell ref="G108:G111"/>
    <mergeCell ref="A107:A111"/>
    <mergeCell ref="C107:C111"/>
    <mergeCell ref="D107:D111"/>
    <mergeCell ref="E107:E111"/>
  </mergeCells>
  <printOptions horizontalCentered="1"/>
  <pageMargins left="0.23622047244094491" right="0.23622047244094491" top="0.74803149606299213" bottom="0.70866141732283472" header="0.31496062992125984" footer="0.31496062992125984"/>
  <pageSetup scale="40" fitToWidth="0" orientation="landscape" r:id="rId1"/>
  <rowBreaks count="4" manualBreakCount="4">
    <brk id="26" max="10" man="1"/>
    <brk id="86" max="10" man="1"/>
    <brk id="106" max="10" man="1"/>
    <brk id="12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108</v>
      </c>
      <c r="B9" s="359"/>
      <c r="C9" s="359"/>
      <c r="D9" s="359"/>
      <c r="E9" s="360"/>
    </row>
    <row r="10" spans="1:5" ht="21" customHeight="1" x14ac:dyDescent="0.35">
      <c r="A10" s="488" t="s">
        <v>58</v>
      </c>
      <c r="B10" s="489"/>
      <c r="C10" s="489"/>
      <c r="D10" s="489"/>
      <c r="E10" s="490"/>
    </row>
    <row r="11" spans="1:5" ht="44.25" customHeight="1" x14ac:dyDescent="0.25">
      <c r="A11" s="197" t="s">
        <v>107</v>
      </c>
      <c r="B11" s="90" t="s">
        <v>14</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129</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x14ac:dyDescent="0.25">
      <c r="A19" s="201"/>
      <c r="B19" s="99"/>
      <c r="C19" s="99"/>
      <c r="D19" s="99"/>
      <c r="E19" s="202"/>
    </row>
    <row r="20" spans="1:11" s="28" customFormat="1" x14ac:dyDescent="0.25">
      <c r="A20" s="201"/>
      <c r="B20" s="99"/>
      <c r="C20" s="99"/>
      <c r="D20" s="99"/>
      <c r="E20" s="202"/>
    </row>
    <row r="21" spans="1:11" ht="15.75" x14ac:dyDescent="0.25">
      <c r="A21" s="203" t="s">
        <v>71</v>
      </c>
      <c r="B21" s="99"/>
      <c r="C21" s="493" t="s">
        <v>205</v>
      </c>
      <c r="D21" s="494"/>
      <c r="E21" s="495"/>
      <c r="F21" s="28"/>
      <c r="G21" s="28"/>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14" t="s">
        <v>63</v>
      </c>
      <c r="B2" s="314"/>
      <c r="C2" s="314"/>
      <c r="D2" s="314"/>
      <c r="E2" s="32"/>
    </row>
    <row r="3" spans="1:5" ht="18.75" x14ac:dyDescent="0.25">
      <c r="A3" s="314" t="s">
        <v>89</v>
      </c>
      <c r="B3" s="314"/>
      <c r="C3" s="314"/>
      <c r="D3" s="314"/>
      <c r="E3" s="32"/>
    </row>
    <row r="4" spans="1:5" ht="15.75" customHeight="1" x14ac:dyDescent="0.25">
      <c r="A4" s="359" t="s">
        <v>64</v>
      </c>
      <c r="B4" s="359"/>
      <c r="C4" s="359" t="s">
        <v>65</v>
      </c>
      <c r="D4" s="359"/>
      <c r="E4" s="43"/>
    </row>
    <row r="5" spans="1:5" ht="15.75" x14ac:dyDescent="0.25">
      <c r="A5" s="401" t="s">
        <v>66</v>
      </c>
      <c r="B5" s="401"/>
      <c r="C5" s="401"/>
      <c r="D5" s="401"/>
      <c r="E5" s="29"/>
    </row>
    <row r="6" spans="1:5" ht="15.75" x14ac:dyDescent="0.25">
      <c r="A6" s="401" t="s">
        <v>73</v>
      </c>
      <c r="B6" s="401"/>
      <c r="C6" s="401"/>
      <c r="D6" s="401"/>
      <c r="E6" s="29"/>
    </row>
    <row r="7" spans="1:5" ht="15.75" x14ac:dyDescent="0.25">
      <c r="A7" s="401" t="s">
        <v>61</v>
      </c>
      <c r="B7" s="401"/>
      <c r="C7" s="401"/>
      <c r="D7" s="401"/>
      <c r="E7" s="29"/>
    </row>
    <row r="8" spans="1:5" ht="15.75" x14ac:dyDescent="0.25">
      <c r="A8" s="401" t="s">
        <v>67</v>
      </c>
      <c r="B8" s="401"/>
      <c r="C8" s="401"/>
      <c r="D8" s="401"/>
      <c r="E8" s="29"/>
    </row>
    <row r="9" spans="1:5" ht="15.75" x14ac:dyDescent="0.25">
      <c r="A9" s="401" t="s">
        <v>109</v>
      </c>
      <c r="B9" s="401"/>
      <c r="C9" s="401"/>
      <c r="D9" s="401"/>
      <c r="E9" s="29"/>
    </row>
    <row r="10" spans="1:5" ht="21" customHeight="1" x14ac:dyDescent="0.35">
      <c r="A10" s="402" t="s">
        <v>110</v>
      </c>
      <c r="B10" s="402"/>
      <c r="C10" s="402"/>
      <c r="D10" s="40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2022-03-03T17:54:33Z</cp:lastPrinted>
  <dcterms:created xsi:type="dcterms:W3CDTF">2017-12-05T18:01:17Z</dcterms:created>
  <dcterms:modified xsi:type="dcterms:W3CDTF">2022-03-07T01:56:49Z</dcterms:modified>
</cp:coreProperties>
</file>