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X:\INFORMACIÓN PUBLICA 2022\8. JULIO\INFORMACION DE OFICIO\VERSION EDITABLE\"/>
    </mc:Choice>
  </mc:AlternateContent>
  <xr:revisionPtr revIDLastSave="0" documentId="13_ncr:1_{0D93DC99-78AD-4C33-BDFD-B233270C3EFF}" xr6:coauthVersionLast="47" xr6:coauthVersionMax="47" xr10:uidLastSave="{00000000-0000-0000-0000-000000000000}"/>
  <bookViews>
    <workbookView xWindow="-120" yWindow="-120" windowWidth="21840" windowHeight="13140" tabRatio="896" firstSheet="7" activeTab="6" xr2:uid="{00000000-000D-0000-FFFF-FFFF00000000}"/>
  </bookViews>
  <sheets>
    <sheet name="Numeral 2" sheetId="6" r:id="rId1"/>
    <sheet name="Numeral 3 RRHH" sheetId="8" state="hidden" r:id="rId2"/>
    <sheet name="Numeral 4 RRHH" sheetId="9" state="hidden" r:id="rId3"/>
    <sheet name="Numeral 10 Administración" sheetId="19" r:id="rId4"/>
    <sheet name="Numeral 11, Sub 18 " sheetId="17" r:id="rId5"/>
    <sheet name="Numeral 12 Viajes Finan." sheetId="11" state="hidden" r:id="rId6"/>
    <sheet name="Numeral 11, Bienes y servicios" sheetId="18" r:id="rId7"/>
    <sheet name="Numeral 14 Administración" sheetId="2" r:id="rId8"/>
    <sheet name="Numeral 15 Financiero" sheetId="4" state="hidden" r:id="rId9"/>
    <sheet name="Numeral 16" sheetId="20" r:id="rId10"/>
    <sheet name="Numeral 17" sheetId="21" r:id="rId11"/>
    <sheet name="Numeral 19 Administración" sheetId="16" r:id="rId12"/>
    <sheet name="Numeral 20 Administración" sheetId="14" r:id="rId13"/>
    <sheet name="Numeral 22 Administración" sheetId="13" r:id="rId14"/>
  </sheets>
  <definedNames>
    <definedName name="_xlnm.Print_Area" localSheetId="3">'Numeral 10 Administración'!$A$1:$E$25</definedName>
    <definedName name="_xlnm.Print_Area" localSheetId="6">'Numeral 11, Bienes y servicios'!$A:$M</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3" l="1"/>
  <c r="E202" i="18"/>
  <c r="E197" i="18"/>
  <c r="E192" i="18"/>
  <c r="E177" i="18"/>
  <c r="E172" i="18"/>
  <c r="E167" i="18"/>
  <c r="E162" i="18"/>
  <c r="E157" i="18"/>
  <c r="D152" i="18"/>
  <c r="E147" i="18"/>
  <c r="E142" i="18"/>
  <c r="E137" i="18"/>
  <c r="E132" i="18"/>
  <c r="E127" i="18"/>
  <c r="E122" i="18"/>
  <c r="E117" i="18"/>
  <c r="E112" i="18"/>
  <c r="E107" i="18"/>
  <c r="E102" i="18"/>
  <c r="E97" i="18"/>
  <c r="E92" i="18"/>
  <c r="E87" i="18"/>
  <c r="E82" i="18"/>
  <c r="E77" i="18"/>
  <c r="E72" i="18"/>
  <c r="E67" i="18"/>
  <c r="E62" i="18"/>
  <c r="E57" i="18"/>
  <c r="D42" i="18"/>
  <c r="D37" i="18"/>
  <c r="D32" i="18"/>
  <c r="D27" i="18"/>
  <c r="D22" i="18"/>
  <c r="A7" i="19" l="1"/>
  <c r="E16" i="13"/>
  <c r="A7" i="13" l="1"/>
  <c r="A50" i="6" l="1"/>
  <c r="E21" i="13"/>
  <c r="E22" i="13"/>
  <c r="E20" i="13" l="1"/>
  <c r="E12" i="13" l="1"/>
  <c r="E15" i="13" l="1"/>
  <c r="B72" i="19" l="1"/>
  <c r="B72" i="17"/>
  <c r="B62" i="19"/>
  <c r="B62" i="17"/>
  <c r="A6" i="13" l="1"/>
  <c r="A8" i="21" l="1"/>
  <c r="A7" i="21"/>
  <c r="A6" i="21"/>
  <c r="A3" i="21"/>
  <c r="A8" i="20"/>
  <c r="A7" i="20"/>
  <c r="A6" i="20"/>
  <c r="A3" i="20"/>
  <c r="A8" i="19"/>
  <c r="A6" i="19"/>
  <c r="A3" i="19"/>
  <c r="A3" i="13" l="1"/>
  <c r="A8" i="2" l="1"/>
  <c r="A8" i="16" s="1"/>
  <c r="E23" i="13" l="1"/>
  <c r="A46" i="6" l="1"/>
  <c r="A3" i="17" l="1"/>
  <c r="A7" i="17" l="1"/>
  <c r="A6" i="17"/>
  <c r="A5" i="17"/>
  <c r="A2" i="17"/>
  <c r="A3" i="14" l="1"/>
  <c r="A3" i="16"/>
  <c r="A3" i="2"/>
  <c r="A45" i="6"/>
  <c r="A48" i="6"/>
  <c r="A6" i="14" l="1"/>
  <c r="A6" i="16"/>
  <c r="A6" i="2"/>
  <c r="A7" i="14" l="1"/>
  <c r="A7" i="16"/>
  <c r="A7" i="2"/>
  <c r="A49" i="6"/>
  <c r="A8" i="14" l="1"/>
  <c r="A8" i="13" s="1"/>
  <c r="D182" i="18"/>
  <c r="D187" i="18"/>
</calcChain>
</file>

<file path=xl/sharedStrings.xml><?xml version="1.0" encoding="utf-8"?>
<sst xmlns="http://schemas.openxmlformats.org/spreadsheetml/2006/main" count="1390" uniqueCount="399">
  <si>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</si>
  <si>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</si>
  <si>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</si>
  <si>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</si>
  <si>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</si>
  <si>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</si>
  <si>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</si>
  <si>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</si>
  <si>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</si>
  <si>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</si>
  <si>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</si>
  <si>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</si>
  <si>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</si>
  <si>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</si>
  <si>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</si>
  <si>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</si>
  <si>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</si>
  <si>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</si>
  <si>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</si>
  <si>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</si>
  <si>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</si>
  <si>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</si>
  <si>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</si>
  <si>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</si>
  <si>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</si>
  <si>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</si>
  <si>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</si>
  <si>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</si>
  <si>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</si>
  <si>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</si>
  <si>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</si>
  <si>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</si>
  <si>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</si>
  <si>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</si>
  <si>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</si>
  <si>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</si>
  <si>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</si>
  <si>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</si>
  <si>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</si>
  <si>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</si>
  <si>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</si>
  <si>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</si>
  <si>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</si>
  <si>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</si>
  <si>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</si>
  <si>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</si>
  <si>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</si>
  <si>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</si>
  <si>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</si>
  <si>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</si>
  <si>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</si>
  <si>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</si>
  <si>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</si>
  <si>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</si>
  <si>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</si>
  <si>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</si>
  <si>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</si>
  <si>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</si>
  <si>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</si>
  <si>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</si>
  <si>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</si>
  <si>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</si>
  <si>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</si>
  <si>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</si>
  <si>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</si>
  <si>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</si>
  <si>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</si>
  <si>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</si>
  <si>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</si>
  <si>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</si>
  <si>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</si>
  <si>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</si>
  <si>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</si>
  <si>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</si>
  <si>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</si>
  <si>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</si>
  <si>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</si>
  <si>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</si>
  <si>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</si>
  <si>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</si>
  <si>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</si>
  <si>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</si>
  <si>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</si>
  <si>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</si>
  <si>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</si>
  <si>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</si>
  <si>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</si>
  <si>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</si>
  <si>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</si>
  <si>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</si>
  <si>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</si>
  <si>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</si>
  <si>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</si>
  <si>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</si>
  <si>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</si>
  <si>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</si>
  <si>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</si>
  <si>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</si>
  <si>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</si>
  <si>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</si>
  <si>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</si>
  <si>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</si>
  <si>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</si>
  <si>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</si>
  <si>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</si>
  <si>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</si>
  <si>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</si>
  <si>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</si>
  <si>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</si>
  <si>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</si>
  <si>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</si>
  <si>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</si>
  <si>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</si>
  <si>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</si>
  <si>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</si>
  <si>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</si>
  <si>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</si>
  <si>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</si>
  <si>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</si>
  <si>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</si>
  <si>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</si>
  <si>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</si>
  <si>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</si>
  <si>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</si>
  <si>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</si>
  <si>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</si>
  <si>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</si>
  <si>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</si>
  <si>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</si>
  <si>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</si>
  <si>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</si>
  <si>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</si>
  <si>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</si>
  <si>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</si>
  <si>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</si>
  <si>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</si>
  <si>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</si>
  <si>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</si>
  <si>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</si>
  <si>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</si>
  <si>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</si>
  <si>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</si>
  <si>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</si>
  <si>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</si>
  <si>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</si>
  <si>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</si>
  <si>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</si>
  <si>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</si>
  <si>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</si>
  <si>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</si>
  <si>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</si>
  <si>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</si>
  <si>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</si>
  <si>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</si>
  <si>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</si>
  <si>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</si>
  <si>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</si>
  <si>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</si>
  <si>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</si>
  <si>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</si>
  <si>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</si>
  <si>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</si>
  <si>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</si>
  <si>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</si>
  <si>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</si>
  <si>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</si>
  <si>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</si>
  <si>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</si>
  <si>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</si>
  <si>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</si>
  <si>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</si>
  <si>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</si>
  <si>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</si>
  <si>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</si>
  <si>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</si>
  <si>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</si>
  <si>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</si>
  <si>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</si>
  <si>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</si>
  <si>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</si>
  <si>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</si>
  <si>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</si>
  <si>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</si>
  <si>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</si>
  <si>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</si>
  <si>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</si>
  <si>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</si>
  <si>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</si>
  <si>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</si>
  <si>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</si>
  <si>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</si>
  <si>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</si>
  <si>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PROCEDIMIENTOS REGULADOS POR EL ARTÍCULO 44 LCE (CASOS DE EXCEPCIÓN)</t>
  </si>
  <si>
    <t>TELECOMUNICACIONES DE GUATEMALA  SOCIEDAD ANONIMA</t>
  </si>
  <si>
    <t>ARREAGA JIMENEZ OSCAR RENE</t>
  </si>
  <si>
    <r>
      <rPr>
        <b/>
        <sz val="14"/>
        <color theme="1"/>
        <rFont val="Calibri"/>
        <family val="2"/>
        <scheme val="minor"/>
      </rPr>
      <t xml:space="preserve">Aprobado: </t>
    </r>
    <r>
      <rPr>
        <sz val="14"/>
        <color theme="1"/>
        <rFont val="Calibri"/>
        <family val="2"/>
        <scheme val="minor"/>
      </rPr>
      <t xml:space="preserve"> </t>
    </r>
  </si>
  <si>
    <t xml:space="preserve">                         Aprobado: </t>
  </si>
  <si>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</si>
  <si>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</si>
  <si>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</si>
  <si>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</si>
  <si>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</si>
  <si>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</si>
  <si>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</si>
  <si>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</si>
  <si>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</si>
  <si>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</si>
  <si>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</si>
  <si>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</si>
  <si>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</si>
  <si>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</si>
  <si>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</si>
  <si>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</si>
  <si>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</si>
  <si>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</si>
  <si>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</si>
  <si>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</si>
  <si>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</si>
  <si>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</si>
  <si>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</si>
  <si>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</si>
  <si>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</si>
  <si>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</si>
  <si>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</si>
  <si>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</si>
  <si>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</si>
  <si>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</si>
  <si>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</si>
  <si>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</si>
  <si>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</si>
  <si>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</si>
  <si>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</si>
  <si>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</si>
  <si>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</si>
  <si>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</si>
  <si>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</si>
  <si>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</si>
  <si>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</si>
  <si>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G. Y C.  SOCIEDAD ANONIMA</t>
  </si>
  <si>
    <t>06.enero.2022 Hora: 15:15:21 p.m.</t>
  </si>
  <si>
    <t>06.enero.2022 Hora: 16:54:48 p.m.</t>
  </si>
  <si>
    <t>06.enero.2022 Hora: 16:59:18 p.m.</t>
  </si>
  <si>
    <t>CONTRATO ADMINISTRATIVO
1-2022</t>
  </si>
  <si>
    <t>CORPORACION PENTAGONO ALMACENES, SOCIEDAD ANONIMA</t>
  </si>
  <si>
    <t>01/01/2022 AL 31/03/2022</t>
  </si>
  <si>
    <t>NO APLICA LEY DE CONTRATACIONES DEL ESTADO</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</si>
  <si>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</si>
  <si>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</si>
  <si>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</si>
  <si>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</si>
  <si>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</si>
  <si>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</si>
  <si>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</si>
  <si>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199
OTROS SERVICIOS</t>
  </si>
  <si>
    <t>1080, 1082, 1091, 1093</t>
  </si>
  <si>
    <t>1081,  1090</t>
  </si>
  <si>
    <t>24.marzo.2022 Hora: 14:00:42 p.m.</t>
  </si>
  <si>
    <t>CONTRATO ADMINISTRATIVO
2-2022</t>
  </si>
  <si>
    <t>24.marzo.2022 Hora: 14:03:35 p.m.</t>
  </si>
  <si>
    <t>24.marzo.2022 Hora: 14:06:45 p.m.</t>
  </si>
  <si>
    <t>25.abril.2022    Hora: 17:01:21 p.m.</t>
  </si>
  <si>
    <t>28.abril.2022    Hora: 20:20:48 p.m.</t>
  </si>
  <si>
    <t>ACTA ADMINISTRATIVA
21-2022</t>
  </si>
  <si>
    <t>01/05/2022 AL 31/12/2022</t>
  </si>
  <si>
    <t xml:space="preserve">	INDUSTRIAS Y SERVICIOS MULTIPLES DE GUATEMALA, SOCIEDAD ANONIMA</t>
  </si>
  <si>
    <t>ACTA ADMINISTRATIVA
20-2022</t>
  </si>
  <si>
    <t xml:space="preserve">	RICOH DE GUATEMALA, SOCIEDAD ANONIMA</t>
  </si>
  <si>
    <t>19.abril.2022   Hora: 18:19:06 p.m.</t>
  </si>
  <si>
    <t>22.abril.2022    Hora: 16:30:18 p.m.</t>
  </si>
  <si>
    <t>28.abril.2022    Hora: 20:12:21 p.m.</t>
  </si>
  <si>
    <t>153
ARRENDAMIENTO DE MÁQUINAS Y EQUIPOS DE OFICINA</t>
  </si>
  <si>
    <t>TECNICENTRO GRAND PRIX SOCIEDAD ANONIMA</t>
  </si>
  <si>
    <t>COMUNICACIONES CELULARES  SOCIEDAD ANONIMA</t>
  </si>
  <si>
    <t>EMPRESA ELECTRICA DE GUATEMALA SOCIEDAD ANONIMA</t>
  </si>
  <si>
    <t>111
ENERGÍA ELÉCTRICA</t>
  </si>
  <si>
    <t>115
EXTRACCIÓN DE BASURA Y DESTRUCCIÓN DE DESECHOS SÓLIDOS</t>
  </si>
  <si>
    <t>16/04/2022 AL 31/12/2022</t>
  </si>
  <si>
    <t>211
ALIMENTOS PARA PERSONAS</t>
  </si>
  <si>
    <t>Encargado de Dirección: Licda. Lubia Carolina Bran Toledo</t>
  </si>
  <si>
    <t>114                         CORREOS Y TELÉGRAFOS</t>
  </si>
  <si>
    <t xml:space="preserve">	CARGO EXPRESO SOCIEDAD ANONIMA</t>
  </si>
  <si>
    <t xml:space="preserve">	5750814</t>
  </si>
  <si>
    <t xml:space="preserve">211                     ALIMENTOS PARA PERSONAS
</t>
  </si>
  <si>
    <t xml:space="preserve">NIT:	</t>
  </si>
  <si>
    <t>211                     ALIMENTOS PARA PERSONAS</t>
  </si>
  <si>
    <t xml:space="preserve">	YAC CASTRO PABLO JOSUE</t>
  </si>
  <si>
    <t xml:space="preserve">FACTURAS FEL
79B244A1- 1679901984
</t>
  </si>
  <si>
    <t>PROCEDIMIENTOS REGULADOS POR EL A+A158:J162RTÍCULO 44 LCE (CASOS DE EXCEPCIÓN)</t>
  </si>
  <si>
    <t>SERVICIO DE TELEFONÍA FIJA PARA PROVEER AL PERSONAL DE LAS DIFERENTES DIRECCIONES DE LA SECRETARÍA PRESIDENCIAL DE LA MUJER, PERIODO 02/06/2022 AL 01/07/2022, NUMERO 2230-0977; 2230-0982; 2230-0981 Y 2207-9400.</t>
  </si>
  <si>
    <t>PAGO DE SERVICIO DE ENERGÍA ELÉCTRICA PARA LAS OFICINAS DE LA SECRETARÍA PRESIDENCIAL DE LA MUJER, PERIODO  08/06/2022 AL 08/07/2022, CONTADOR: T29105.</t>
  </si>
  <si>
    <t>SERVICIO DE AGUA POTABLE PARA PROVEER AL PERSONAL DE LA SECRETARÍA PRESIDENCIAL DE LA MUJER, PERÍODO DEL 18/05/2022 AL 17/06/2022.</t>
  </si>
  <si>
    <t>Dirección de Informática</t>
  </si>
  <si>
    <t>SERVICIO DE ENERGIA ELECTRICA EN LAS INSTALACIONES DE LA SECRETARIA PRESIDENCIAL DE LA MUJER, PERIODO DEL 08/07/2022 AL 09/08/2022 CONTADOR S63158.</t>
  </si>
  <si>
    <t>SERVICIO DE ENERGIA ELECTRICA EN LAS INSTALACIONES DE BODEGA DE LA SECRETARIA PRESIDENCIAL DE LA MUJER EN ZONA 18, PERIODO DEL 21/07/2022 al 22/08/2022. CONTADOR W87126.</t>
  </si>
  <si>
    <t>SERVICIO DE TELEFONÍA FIJA E INTERNET PARA LAS INSTALACIONES DE LA BODEGA DE LA ZONA 18, DONDE SE ENCUENTRA LABORANDO EL PERSONAL DE LA SECRETARÍA PRESIDENCIAL DE LA MUJER, PARA OPTIMIZAR LAS ACTIVIDADES Y TAREAS INSTITUCIONALES, PERIODO DEL 02/07/2022 AL 01/08/2022, NUMERO 2220-6131.</t>
  </si>
  <si>
    <t>SERVICIO DE ENLACE DE INTERNET CORPORATIVO DE 80 MBS PARA LA SECRETARÍA PRESIDENCIAL DE LA MUJER, DEL MES DE AGOSTO 2022</t>
  </si>
  <si>
    <t>SERVICIO DE TELEFONÍA E INTERNET MÓVIL (30 LÍNEAS TELEFÓNICAS), PARA USO DEL PERSONAL DE LA SECRETARÍA PRESIDENCIAL DE LA MUJER, CORRESPONDENTE AL PERIODO JULIO 2022.</t>
  </si>
  <si>
    <t>SERVICIO DE EXTRACCIÓN DE BASURA, EN LAS INSTALACIONES  DE LA SECRETARÍA PRESIDENCIAL DE LA MUJER,  CORRESPONDIENTE A  AGOSTO 2022</t>
  </si>
  <si>
    <t>Mes de Actualización: Agosto 2022</t>
  </si>
  <si>
    <t>Responsable de Actualización de la información: Brenda Lily Valdez Padilla</t>
  </si>
  <si>
    <t>FACTURA FEL
3F370EA5 - 1853835828</t>
  </si>
  <si>
    <t>SERVICIO DE TELEFONÍA E INTERNET MÓVIL (30 LÍNEAS TELEFÓNICAS), PARA USO DEL PERSONAL DE LA SECRETARÍA PRESIDENCIAL DE LA MUJER, CORRESPONDIENTE A JULIO 2022, SEGUN ACTA ADMINISTRATIVA 26-2021</t>
  </si>
  <si>
    <t>FACTURA FEL
5D2378A7- 2413708479</t>
  </si>
  <si>
    <t>SERVICIO DE ENLACE DE INTERNET CORPORATIVO DE 80 MBS PARA LA SECRETARÍA PRESIDENCIAL DE LA MUJER. SERVICIO DE ENLACE DE INTERNET, CORRESPONDIENTE AL MES DE  AGOSTO 2022, SEGÚN ACTA ADMINISTRATIVA 1-2022.</t>
  </si>
  <si>
    <t>FACTURA FEL
247CA6F5- 4012002884</t>
  </si>
  <si>
    <t>ARRENDAMIENTO DE BIEN INMUEBLE PARA LA OFICINA DE LA SEDE DEPARTAMENTAL DE LA SECRETARÍA PRESIDENCIAL DE LA MUJER, EN EL DEPARTAMENTO DE TOTONICAPAN, PERIODO AGOSTO 2022, SEGÚN ACTA ADMINISTRATIVA 2-2022.</t>
  </si>
  <si>
    <t>FACTURA FEL
540B6B9C - 2363769758</t>
  </si>
  <si>
    <t>ARRENDAMIENTO DE BIEN INMUEBLE PARA LAS OFICINAS CENTRALES DE LA SECRETARÍA PRESIDENCIAL DE LA MUJER -SEPREM-, PERIODO AGOSTO DEL AÑO 2022, SEGÚN CONTRATO DA-1-2022 Y ACUERDO AC-EV-2022-006.</t>
  </si>
  <si>
    <t>FACTURA FEL
1A176552 - 644237125</t>
  </si>
  <si>
    <t>ARRENDAMIENTO DE UNA BODEGA, PARA RESGUARDAR EL ARCHIVO INSTITUCIONAL, BIENES DE INVENTARIO, INSUMOS Y SUMINISTROS DE ALMACÉN ASÍ COMO OTROS QUE CONSIDERE CONVENIENTES LA SECRETARÍA PRESIDENCIAL DE LA MUJER, PERIODO AGOSTO 2022, SEGÚN CONTRATO ADMINISTRATIVO DA-2-2022 Y ACUERDO AC-EV-2022-061</t>
  </si>
  <si>
    <t>FACTURA FEL
875599EB5- 872958373</t>
  </si>
  <si>
    <t>SERVICIO DE DESINFECCIÓN,  PARA LA SECRETARÍA PRESIDENCIAL DE LA MUJER, CORRESPONDIENTE AL MES DE AGOSTO 2022.</t>
  </si>
  <si>
    <t>FACTURA FEL
977D5ABC - 167527409</t>
  </si>
  <si>
    <t>SERVICIO DE ARRENDAMIENTO DE 3 FOTOCOPIADORAS MULTIFUNCIONALES PARA IMPRESIONES, REPRODUCCIONES Y ESCANEO DE DOCUMENTOS, PARA LA SECRETARÍA PRESIDENCIAL DE LA MUJER, PERIODO AGOSTO 2022, SEGÚN ACTA ADMINISTRATIVA 20-2022</t>
  </si>
  <si>
    <t>FACTURA FEL 
394FA897-3979626050</t>
  </si>
  <si>
    <t>SERVICIO MENOR Y REPARACIÓN AL VEHÍCULO MARCA: MITSUBISHI, LÍNEA: MONTERO GLX, PLACA: O-217BBJ, PARA MANTENERLO EN FUNCIONAMIENTO ADECUADO, EL CUAL PERTENECE A LA FLOTILLA DE VEHÍCULOS PROPIEDAD DE LA SECRETARÍA PRESIDENCIAL DE LA MUJER</t>
  </si>
  <si>
    <t>FACTURA FEL 
DBABBC9E-3197715855</t>
  </si>
  <si>
    <t>FACTURA FEL 
8516F66F- 2529054092</t>
  </si>
  <si>
    <t>SERVICIO DE MENSAJERÍA PARA EL ENVIÓ Y TRASLADO DE CORRESPONDENCIA DE DOCUMENTOS A LAS SEDES DEPARTAMENTALES DE LA SECRETARÍA PRESIDENCIAL DE LA MUJER Y VICEVERSA, PERIODO AGOSTO 2022</t>
  </si>
  <si>
    <t xml:space="preserve">BIOTA, S.A. </t>
  </si>
  <si>
    <t>FACTURA FEL 
0A4AEEE3- 1502170925</t>
  </si>
  <si>
    <t>ALIMENTACIÓN PARA LA REUNIÓN DENOMINADA "COORDINAR REUNIONES DE SOCIALIZACIÓN SOBRE EL AVANCE DE LA GESTIÓN DE LA EQUIDAD ENTRE HOMBRES Y MUJERES EN EL PAÍS CON ACTORES ESTRATÉGICOS DEL DESARROLLO, REALIZADO EN EL MUNICIPIO Y DEPARTAMENTO DE GUATEMALA, EL 07/07/2022.</t>
  </si>
  <si>
    <t>DUQUE VILLAGRAN EDWIN RAUL</t>
  </si>
  <si>
    <t>FACTURA FEL 
237C2ECD- 1145848817</t>
  </si>
  <si>
    <t>ALIMENTACIÓN PARA LA REUNIÓN DE LA COMISIÓN DE LA MUJER DEL SCDUR A NIVEL REGIONAL, REALIZADO EN EL MUNICIPIO Y DEPARTAMENTO DE JUTIAPA, EL 22/07/2022.</t>
  </si>
  <si>
    <t>PROYECTOS TURISTICOS MAYA</t>
  </si>
  <si>
    <t>FACTURA FEL 
D0920AF5- 4240396265</t>
  </si>
  <si>
    <t>ALIMENTACIÓN PARA LA REUNIÓN PARA SEGUIMIENTO DE TRANSFERENCIAS METODOLÓGICAS A INSTITUCIONES PÚBLICAS Y GOBIERNOS LOCALES, PARA LA IMPLEMENTACIÓN DE LA PNPDIM Y CPEG ARTICULADO AL CONTROL DE CONVENCIONALIDAD DE DERECHOS HUMANOS DE LAS MUJERES, REALIZADO EN EL DEPARTAMENTO DE SACATEPÉQUEZ, EL 20/07/2022.</t>
  </si>
  <si>
    <t>COFIÑO STAHL Y COMPAÑÍA, S.A.</t>
  </si>
  <si>
    <t>FACTURA FEL 
1896RD1C- 1090080424</t>
  </si>
  <si>
    <t>SERVICIO MAYOR AL VEHÍCULO MARCA: TOYOTA, LÍNEA: HI LUX, PLACA: O-218BBJ, EL SERVICIO MAYOR ES NECESARIO PARA MANTENERLO EN FUNCIONAMIENTO ADECUADO, EL CUAL PERTENECE A LA FLOTILLA DE VEHÍCULOS PROPIEDAD DE LA SECRETARÍA PRESIDENCIAL DE LA MUJER.</t>
  </si>
  <si>
    <t>211                    ALIMENTOS PARA PERSONAS</t>
  </si>
  <si>
    <t>VICLASA, S.A.</t>
  </si>
  <si>
    <t xml:space="preserve">FACTURAS FEL
6477579- 1096634111
</t>
  </si>
  <si>
    <t>ALIMENTACIÓN PARA LA REUNIÓN DE LA COMISIÓN DE LA MUJER DEL SCDUR A NIVEL DEPARTAMENTAL, REALIZADO EN EL MUNICIPIO DE PUERTO BARRIOS, DEL DEPARTAMENTO DE IZABAL, EL 24/06/2022.</t>
  </si>
  <si>
    <t>MARROQUIN GONZALEZ DE BORRAYO ANA LUCRECIA</t>
  </si>
  <si>
    <t xml:space="preserve">FACTURAS FEL
	EDC15FF4- 1536313184
</t>
  </si>
  <si>
    <t>INMOBILIARIA PUERTA DORADA S.A.</t>
  </si>
  <si>
    <t xml:space="preserve">FACTURAS FEL
4D481225-	2429567505
</t>
  </si>
  <si>
    <t>ALIMENTACIÓN PARA REUNIONES DEL CONSEJO CONSULTIVO PARA PROVEER ELEMENTOS E INSUMOS PARA LA IMPLEMENTACIÓN DE LAS POLÍTICAS PÚBLICAS Y ARTICULACIÓN DE ACCIONES ESTRATÉGICAS RELACIONADAS CON LA EQUIDAD ENTRE HOMBRES Y MUJERES, REALIZADO EN EL MUNICIPIO Y DEPARTAMENTO DE GUATEMALA, EL 26/07/2022.</t>
  </si>
  <si>
    <t>FRANCO ORELLANA CECILIA BEATRIZ</t>
  </si>
  <si>
    <t xml:space="preserve">FACTURAS FEL
	9DD7F42B- 460868508
</t>
  </si>
  <si>
    <t>ALIMENTACIÓN PARA LA REUNIÓN DE LA COMISIÓN DE LA MUJER DEL SCDUR A NIVEL DEPARTAMENTAL, REALIZADO EN EL MUNICIPIO Y DEPARTAMENTO DE ZACAPA, EL 14/06/2022.</t>
  </si>
  <si>
    <t xml:space="preserve">FACTURAS FEL
	400356CE-860898679
</t>
  </si>
  <si>
    <t>ALIMENTACIÓN PARA LA REUNIÓN DE LA MESA TÉCNICA DE PRESUPUESTO, PARA SEGUIMIENTO Y MONITOREO DEL CPEG, REALIZADO EN EL MUNICIPIO Y DEPARTAMENTO DE GUATEMALA, EL 18/07/2022.</t>
  </si>
  <si>
    <t xml:space="preserve">FACTURAS FEL
	C0A29AA9- 1115245077
</t>
  </si>
  <si>
    <t>ALIMENTACIÓN PARA LA REUNIÓN DE LA COMISIÓN DE LA MUJER DEL SCDUR A NIVEL DEPARTAMENTAL, REALIZADO EN EL MUNICIPIO DE GUASTATOYA, DEL DEPARTAMENTO DE EL PROGRESO, EL 22/06/2022.</t>
  </si>
  <si>
    <t>RODRIGUEZ OCHOA DE OLIVA, YAZMIN OLGA MARIA</t>
  </si>
  <si>
    <t xml:space="preserve">FACTURAS FEL
	B39DDC4F-3064614262
</t>
  </si>
  <si>
    <t>ALIMENTACIÓN PARA LA REUNIÓN PARA SEGUIMIENTO DE TRANSFERENCIAS METODOLÓGICAS A INSTITUCIONES PÚBLICAS Y GOBIERNOS LOCALES, PARA LA IMPLEMENTACIÓN DE LA PNPDIM Y CPEG ARTICULADO AL CONTROL DE CONVENCIONALIDAD DE DERECHOS HUMANOS DE LAS MUJERES, EN STA. CRUZ DEL QUICHÉ, DEPTO. DE QUICHÉ, EL 19/07/2022.</t>
  </si>
  <si>
    <t>GRAN CAPORAL HOTEL, S.A.</t>
  </si>
  <si>
    <t xml:space="preserve">FACTURAS FEL
	E76A408F-3694346439
</t>
  </si>
  <si>
    <t>Alimentación para la actividad denominada Reunión para seguimiento de transferencias metodológicas a instituciones públicas y gobiernos locales, para la implementación de la PNPDIM y CPEG realizada el 20/05/2022, en el municipio y departamento de Chiquimula.</t>
  </si>
  <si>
    <t>MALDONADO CALDERON DE DE LEON MAGDA MIGDALIA</t>
  </si>
  <si>
    <t xml:space="preserve">FACTURAS FEL
	41EC31D3-3930342281
</t>
  </si>
  <si>
    <t>ALIMENTACIÓN PARA LA REUNIÓN DE LA COMISIÓN DE LA MUJER DEL SCDUR A NIVEL DEPARTAMENTAL, REALIZADO EN EL MUNICIPIO Y DEPARTAMENTO DE QUETZALTENANGO, EL 22/06/2022.</t>
  </si>
  <si>
    <t>ALTA IDEA, S. A.</t>
  </si>
  <si>
    <t xml:space="preserve">FACTURAS FEL
	72568466-819086036
</t>
  </si>
  <si>
    <t>ALIMENTACIÓN PARA LA REUNIÓN DE LA COMISIÓN DE LA MUJER DEL SCDUR A NIVEL DEPARTAMENTAL, REALIZADO EN EL MUNICIPIO Y DEPARTAMENTO DE HUEHUETENANGO, EL 10/06/2022.</t>
  </si>
  <si>
    <t>PEREZ ARDUENGO RUBEN</t>
  </si>
  <si>
    <t xml:space="preserve">FACTURAS FEL
2439CC21-843730172
</t>
  </si>
  <si>
    <t>ALIMENTACIÓN PARA LA REUNION PARA SEGUIMIENTO DE TRANSFERENCIAS METODOLÓGICAS A INSTITUCIONES PÚBLICAS Y GOBIERNOS LOCALES, PRA LA IMPLEMENTACION DE LA PNPDIM Y CPEG ARTICULADO AL CONTROL DE CONVENCIONALIDAD DE DERECHOS HUMANOS DE LAS MUJERES, EL 29 DE JULIO 2022, EN EL MUNICIPIO Y DEPARTAMENTO DE SAN MARCOS</t>
  </si>
  <si>
    <t>241                                PAPEL  DE ESCRITORIO</t>
  </si>
  <si>
    <t>MULTINEGOCIOS ALLEZA</t>
  </si>
  <si>
    <t xml:space="preserve">FACTURAS FEL
F83F3524 732121577
</t>
  </si>
  <si>
    <t>PAPEL BOND TAMAÑO CARTA PARA SUMINISTRAR A LAS DIFERENTES DIRECCIONES Y UNIDADES QUE CONFORMAN LA SECRETARÍA PRESIDENCIAL DE LA MUJER, DE INSUMOS NECESARIOS PARA SU FUNCIONAMIENTO Y REALIZACIÓN DE ACTIVIDADES.</t>
  </si>
  <si>
    <t>295 UTILES MENORES, SUMINISTROS E INSTRUMENTAL MÉDICO QUIRÚRGICO</t>
  </si>
  <si>
    <t>LOPEZ TAVICO REBECA NOLBERTA</t>
  </si>
  <si>
    <t xml:space="preserve">FACTURAS FISICA
B58A9DAF	- 3096333794
</t>
  </si>
  <si>
    <t>MASCARILLAS KN95, QUE SERÁN ENTREGADAS AL PERSONAL DE LA SECRETARÍA PRESIDENCIAL DE LA MUJER, PARA ASÍ RESGUARDAR SU INTEGRIDAD Y SALUD, COMO MEDIDA PREVENTIVA Y EVITAR LA PROPAGACIÓN DEL COVID-19</t>
  </si>
  <si>
    <t>Licenciamiento Adobe Creative Cloud, para contar con la herramienta para diseño gráfico que será utilizada en la Unidad de Comunicación Social de la Secretaría Presidencial de la Mujer, para cumplir con los objetivos y funciones del personal, Periodo: 01/09/2022 al 31/08/2023</t>
  </si>
  <si>
    <t xml:space="preserve">FACTURAS FEL
7229FDD3 - 1188643884
</t>
  </si>
  <si>
    <t>SERVICIO DE TELEFONIA MOVIL (VOZ, SMS E INTERNET), PARA LA SECRETARIA PRESIDENCIAL DE LA MUJER DE LA SECRETARÍA PRESIDENCIAL DE LA MUJER, PARA EL DESARROLLO ADECUADO DE LAS ACTIVIDADES Y TAREAS INSTITUCIONALES EN EL CUMPLIMIENTO DE SUS FUNCIONES, PERIODO DEL 02/07/2022 AL 01/08/2022.</t>
  </si>
  <si>
    <t xml:space="preserve">FACTURAS FEL
51F6E484 - 1855999334
</t>
  </si>
  <si>
    <t>SERVICIO DE TELEFONIA MOVIL (VOZ, SMS, E INTERNET), PARA PERSONAL DE LA SECRETARÍA PRESIDENCIAL DE LA MUJER, PARA EL DESARROLLO ADECUADO DE LAS ACTIVIDADES Y TAREAS INSTITUCIONALES EN EL CUMPLIMIENTO DE SUS FUNCIONES, DEL  1 AL 14 DE JULIO 2022.</t>
  </si>
  <si>
    <t xml:space="preserve">FACTURAS FEL
	D94D5142 - 1674595187
</t>
  </si>
  <si>
    <t>SERVICIO DE ENERGÍA ELÉCTRICA PARA LAS INSTALACIONES DE LA BODEGA DE LA ZONA 18, DONDE SE ENCUENTRA LABORANDO EL PERSONAL DE LA SECRETARÍA PRESIDENCIAL DE LA MUJER, CONTADOR W87126, PERIODO DEL 21/07/2022 AL 22/08/2022.</t>
  </si>
  <si>
    <t>FACTURA FEL
D7609B0A- 1295532252</t>
  </si>
  <si>
    <t>SERVICIO DE AGUA POTABLE PARA PROVEER AL PERSONAL DE LA SECRETARÍA PRESIDENCIAL DE LA MUJER, PERÍODO DEL 18/06/2022 AL 17/07/2022, CONTADOR 70387514.</t>
  </si>
  <si>
    <t>FACTURA FEL
61F38C0A - 2365670572</t>
  </si>
  <si>
    <t>PAGO DE SERVICIO DE ENERGÍA ELÉCTRICA PARA LAS OFICINAS DE LA SECRETARÍA PRESIDENCIAL DE LA MUJER, PERIODO 08/07/2022 AL 09/08/2022, CONTADOR: S63158.</t>
  </si>
  <si>
    <t>FACTURA FEL 	
C4B65120 - 1266304874</t>
  </si>
  <si>
    <t>PAGO DE SERVICIO DE ENERGÍA ELÉCTRICA PARA LAS OFICINAS DE LA SECRETARÍA PRESIDENCIAL DE LA MUJER, PERIODO 08/07/2022 AL 09/08/2022, CONTADOR: T29105.</t>
  </si>
  <si>
    <t>FACTURA FEL 
BA677469 - 3393929490</t>
  </si>
  <si>
    <t>SERVICIO DE EXTRACCIÓN DE BASURA EN LAS INSTALACIONES DE LA SECRETARÍA PRESIDENCIAL DE LA MUJER, -SEPREM-, CORRESPONDIENTE AL MES DE AGOSTO 2022.</t>
  </si>
  <si>
    <t>FACTURA FEL   B96E11AF- 427903974</t>
  </si>
  <si>
    <t xml:space="preserve">FACTURA FEL   0896FF25 - 757025487        	
968B657C - 2731754168
                           149DFE4E - 4054206439                                                                                                                                                                                                                                                                                                                                                                 </t>
  </si>
  <si>
    <t>SERVICIO DE TELEFONÍA FIJA PARA PROVEER AL PERSONAL DE LAS DIFERENTES DIRECCIONES DE LA SECRETARÍA PRESIDENCIAL DE LA MUJER, PERIODO DEL 02/07/2022 AL 01/08/2022, NUMEROS 2230-0977; 2230-0981 Y 2230-0982.</t>
  </si>
  <si>
    <t>FACTURA FEL A5B22D74- 2584560439</t>
  </si>
  <si>
    <t>SERVICIO DE TELEFONÍA FIJA PARA PROVEER AL PERSONAL DE LAS DIFERENTES DIRECCIONES DE LA SECRETARÍA PRESIDENCIAL DE LA MUJER, PERIODO DEL 02/07/2022 AL 01/08/2022, NUMERO 2207-9400.</t>
  </si>
  <si>
    <t>133
VIATICOS EN EL INTERIOR</t>
  </si>
  <si>
    <t>ARGUETA CUYUCH IRMA LETICIA</t>
  </si>
  <si>
    <t>V-L No. 005468</t>
  </si>
  <si>
    <t>VIÁTICO COMISIÓN PARA PRESENTACIÓN DE LA ESCUELA DE LIDERAZGO PARA LAS DIRECCIONES MUNICIPALES DE LA MUJER, EN EL MUNICIPIO DE COATEPEQUE, DEPARTAMENTO DE QUETZALTENANGO, DEL 4/7/2022 AL 7/7/2022</t>
  </si>
  <si>
    <t>ALIMENTACIÓN PARA LA REUNIÓN PARA SEGUIMIENTO DE TRANSFERENCIAS METODOLÓGICAS A INSTITUCIONES PÚBLICAS Y GOBIERNOS LOCALES, PARA LA IMPLEMENTACIÓN DE LA PNPDIM Y CPEG ARTICULADO AL CONTROL DE CONVENCIONALIDAD DE DERECHOS HUMANOS DE LAS MUJERES, REALIZADO EN EL DEPARTAMENTO DE EL PROGRESO, EL 28/06/2022.</t>
  </si>
  <si>
    <t>SERVICIO DE REPARACIÓN AL SISTEMA DE VENTILACIÓN DEL AIRE ACONDICIONADO AL VEHÍCULO MARCA: MITSUBISHI, LÍNEA: NATIVA GLS 4WD, PLACA: O-667BBF, EL SERVICIO DE REPARACIÓN ES NECESARIO PARA MANTENERLO EN FUNCIONAMIENTO ADECUADO, EL CUAL PERTENECE A LA FLOTILLA DE VEHÍCULOS PROPIEDAD DE LA SECRETARÍA PRESIDENCIAL DE LA MUJER.</t>
  </si>
  <si>
    <t>Encargada de la Dirección: Licda, Lubia Carolina Bran Toledo</t>
  </si>
  <si>
    <t>Responsable Actualización de Datos:  Licda. Brenda Lily Valdez Padilla</t>
  </si>
  <si>
    <t>Mes de Actualización: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</si>
</sst>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s>
  <fonts count="35"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2"/>
      <color rgb="FF000000"/>
      <name val="Arial"/>
      <family val="2"/>
    </font>
    <font>
      <b/>
      <sz val="14"/>
      <name val="Calibri"/>
      <family val="2"/>
      <scheme val="minor"/>
    </font>
    <font>
      <sz val="10"/>
      <color theme="1"/>
      <name val="Calibri"/>
      <family val="2"/>
      <scheme val="minor"/>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
      <b/>
      <sz val="10"/>
      <name val="Calibri"/>
      <family val="2"/>
      <scheme val="minor"/>
    </font>
    <font>
      <b/>
      <sz val="10"/>
      <color rgb="FF000000"/>
      <name val="Calibri"/>
      <family val="2"/>
      <scheme val="minor"/>
    </font>
    <font>
      <b/>
      <sz val="11"/>
      <color rgb="FF000000"/>
      <name val="Verdana"/>
      <family val="2"/>
    </font>
    <font>
      <b/>
      <sz val="9"/>
      <name val="Calibri"/>
      <family val="2"/>
      <scheme val="minor"/>
    </font>
    <font>
      <sz val="10"/>
      <name val="Calibri"/>
      <family val="2"/>
      <scheme val="minor"/>
    </font>
    <font>
      <b/>
      <sz val="10"/>
      <color rgb="FF333333"/>
      <name val="Calibri"/>
      <family val="2"/>
      <scheme val="minor"/>
    </font>
    <font>
      <b/>
      <sz val="10"/>
      <color theme="1"/>
      <name val="Calibri"/>
      <family val="2"/>
    </font>
    <font>
      <b/>
      <sz val="10"/>
      <name val="Calibri"/>
      <family val="2"/>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thin">
        <color indexed="64"/>
      </left>
      <right/>
      <top style="medium">
        <color indexed="64"/>
      </top>
      <bottom/>
      <diagonal/>
    </border>
    <border>
      <left/>
      <right style="thin">
        <color auto="1"/>
      </right>
      <top style="medium">
        <color auto="1"/>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medium">
        <color auto="1"/>
      </top>
      <bottom/>
      <diagonal/>
    </border>
    <border>
      <left style="medium">
        <color indexed="64"/>
      </left>
      <right style="medium">
        <color indexed="64"/>
      </right>
      <top style="medium">
        <color indexed="64"/>
      </top>
      <bottom/>
      <diagonal/>
    </border>
    <border>
      <left style="medium">
        <color auto="1"/>
      </left>
      <right style="medium">
        <color indexed="64"/>
      </right>
      <top/>
      <bottom/>
      <diagonal/>
    </border>
    <border>
      <left style="thin">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649">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1"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2"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0" xfId="0" applyFont="1" applyFill="1"/>
    <xf numFmtId="165" fontId="22" fillId="0" borderId="1" xfId="3" applyNumberFormat="1" applyFont="1" applyFill="1" applyBorder="1" applyAlignment="1">
      <alignment horizontal="center" vertical="center"/>
    </xf>
    <xf numFmtId="0" fontId="22"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0" xfId="0" applyFont="1" applyAlignment="1">
      <alignment wrapText="1"/>
    </xf>
    <xf numFmtId="0" fontId="14" fillId="0" borderId="0" xfId="0" applyFont="1" applyAlignment="1">
      <alignment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14" fillId="0" borderId="48" xfId="0" applyFont="1" applyBorder="1"/>
    <xf numFmtId="0" fontId="22"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0" fontId="14" fillId="6" borderId="0" xfId="0" applyFont="1" applyFill="1" applyAlignment="1">
      <alignment vertical="top"/>
    </xf>
    <xf numFmtId="0" fontId="14" fillId="6" borderId="28" xfId="0" applyFont="1" applyFill="1" applyBorder="1"/>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1" fillId="0" borderId="40" xfId="0" applyFont="1" applyFill="1" applyBorder="1"/>
    <xf numFmtId="0" fontId="21"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2" fillId="0" borderId="1" xfId="3" applyNumberFormat="1" applyFont="1" applyFill="1" applyBorder="1" applyAlignment="1">
      <alignment horizontal="center" vertical="center"/>
    </xf>
    <xf numFmtId="0" fontId="22"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22"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24" fillId="0" borderId="1" xfId="0" applyFont="1" applyBorder="1" applyAlignment="1">
      <alignment horizontal="center" vertical="center" wrapText="1"/>
    </xf>
    <xf numFmtId="8" fontId="24"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5" fillId="0" borderId="8" xfId="0" applyFont="1" applyBorder="1" applyAlignment="1">
      <alignment horizontal="right"/>
    </xf>
    <xf numFmtId="0" fontId="26" fillId="0" borderId="8" xfId="0" applyFont="1" applyBorder="1"/>
    <xf numFmtId="0" fontId="15" fillId="0" borderId="40" xfId="0" applyFont="1" applyBorder="1" applyAlignment="1">
      <alignment horizontal="center"/>
    </xf>
    <xf numFmtId="0" fontId="16" fillId="5" borderId="10" xfId="0" applyFont="1" applyFill="1" applyBorder="1" applyAlignment="1">
      <alignment horizontal="left" vertical="center" wrapText="1"/>
    </xf>
    <xf numFmtId="0" fontId="16" fillId="5" borderId="2" xfId="0" applyFont="1" applyFill="1" applyBorder="1" applyAlignment="1">
      <alignment horizontal="left" vertical="center"/>
    </xf>
    <xf numFmtId="0" fontId="14" fillId="5" borderId="10" xfId="0" applyFont="1" applyFill="1" applyBorder="1" applyAlignment="1">
      <alignment horizontal="left" vertical="center" wrapText="1"/>
    </xf>
    <xf numFmtId="0" fontId="14" fillId="5" borderId="2" xfId="0" applyFont="1" applyFill="1" applyBorder="1" applyAlignment="1">
      <alignment vertical="center"/>
    </xf>
    <xf numFmtId="166" fontId="14" fillId="5" borderId="0" xfId="3" applyFont="1" applyFill="1" applyBorder="1" applyAlignment="1">
      <alignment wrapText="1"/>
    </xf>
    <xf numFmtId="0" fontId="0" fillId="5" borderId="48" xfId="0" applyFill="1" applyBorder="1"/>
    <xf numFmtId="0" fontId="14" fillId="5" borderId="2" xfId="0" applyFont="1" applyFill="1" applyBorder="1" applyAlignment="1">
      <alignment horizontal="justify" vertical="center" wrapText="1"/>
    </xf>
    <xf numFmtId="0" fontId="0" fillId="5" borderId="2" xfId="0" applyFont="1" applyFill="1" applyBorder="1" applyAlignment="1">
      <alignment horizontal="justify" vertical="center" wrapText="1"/>
    </xf>
    <xf numFmtId="14" fontId="22" fillId="5" borderId="1" xfId="0" applyNumberFormat="1" applyFont="1" applyFill="1" applyBorder="1" applyAlignment="1">
      <alignment horizontal="center" vertical="center"/>
    </xf>
    <xf numFmtId="0" fontId="22" fillId="5" borderId="1" xfId="0" applyFont="1" applyFill="1" applyBorder="1" applyAlignment="1">
      <alignment horizontal="center" vertical="center"/>
    </xf>
    <xf numFmtId="0" fontId="24" fillId="0" borderId="1" xfId="0" applyFont="1" applyBorder="1" applyAlignment="1">
      <alignment horizontal="left" vertical="center" wrapText="1"/>
    </xf>
    <xf numFmtId="0" fontId="0" fillId="5" borderId="2" xfId="0" applyFont="1" applyFill="1" applyBorder="1" applyAlignment="1">
      <alignment horizontal="left" vertical="center" wrapText="1"/>
    </xf>
    <xf numFmtId="0" fontId="0" fillId="0" borderId="28" xfId="0" applyBorder="1"/>
    <xf numFmtId="0" fontId="14" fillId="5" borderId="10" xfId="0" applyFont="1" applyFill="1" applyBorder="1" applyAlignment="1">
      <alignment vertical="center" wrapText="1"/>
    </xf>
    <xf numFmtId="0" fontId="14" fillId="5" borderId="10" xfId="0" applyFont="1" applyFill="1" applyBorder="1" applyAlignment="1">
      <alignment vertical="center"/>
    </xf>
    <xf numFmtId="0" fontId="16" fillId="5" borderId="10" xfId="0" applyFont="1" applyFill="1" applyBorder="1" applyAlignment="1">
      <alignment horizontal="left" vertical="center"/>
    </xf>
    <xf numFmtId="0" fontId="4" fillId="5" borderId="11" xfId="0" applyFont="1" applyFill="1" applyBorder="1" applyAlignment="1">
      <alignment vertical="center" wrapText="1"/>
    </xf>
    <xf numFmtId="0" fontId="14" fillId="5" borderId="1" xfId="0" applyFont="1" applyFill="1" applyBorder="1" applyAlignment="1">
      <alignment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vertical="center" wrapText="1"/>
    </xf>
    <xf numFmtId="0" fontId="4" fillId="5" borderId="13" xfId="0" applyFont="1" applyFill="1" applyBorder="1" applyAlignment="1">
      <alignment vertical="center"/>
    </xf>
    <xf numFmtId="14" fontId="4" fillId="5" borderId="13" xfId="0" applyNumberFormat="1" applyFont="1" applyFill="1" applyBorder="1" applyAlignment="1">
      <alignment horizontal="left" vertical="center"/>
    </xf>
    <xf numFmtId="0" fontId="14" fillId="5" borderId="15" xfId="0" applyFont="1" applyFill="1" applyBorder="1" applyAlignment="1">
      <alignment vertical="center"/>
    </xf>
    <xf numFmtId="0" fontId="16" fillId="5" borderId="15" xfId="0" applyFont="1" applyFill="1" applyBorder="1" applyAlignment="1">
      <alignment vertical="center"/>
    </xf>
    <xf numFmtId="0" fontId="0" fillId="5" borderId="16" xfId="0" applyFill="1" applyBorder="1" applyAlignment="1">
      <alignment vertical="center"/>
    </xf>
    <xf numFmtId="49" fontId="4" fillId="5" borderId="11" xfId="0" applyNumberFormat="1" applyFont="1" applyFill="1" applyBorder="1" applyAlignment="1">
      <alignment horizontal="left" vertical="center" wrapText="1"/>
    </xf>
    <xf numFmtId="0" fontId="16" fillId="5" borderId="15" xfId="0" applyFont="1" applyFill="1" applyBorder="1" applyAlignment="1">
      <alignment horizontal="left" vertical="center"/>
    </xf>
    <xf numFmtId="0" fontId="4" fillId="5" borderId="16" xfId="0" applyFont="1" applyFill="1" applyBorder="1" applyAlignment="1">
      <alignment horizontal="left" vertical="center"/>
    </xf>
    <xf numFmtId="49" fontId="4" fillId="5" borderId="11" xfId="0" applyNumberFormat="1" applyFont="1" applyFill="1" applyBorder="1" applyAlignment="1">
      <alignment horizontal="justify" vertical="center" wrapText="1"/>
    </xf>
    <xf numFmtId="0" fontId="4" fillId="5" borderId="13" xfId="0" applyFont="1" applyFill="1" applyBorder="1" applyAlignment="1">
      <alignment horizontal="justify" vertical="top" wrapText="1"/>
    </xf>
    <xf numFmtId="14" fontId="4" fillId="5" borderId="13" xfId="0" applyNumberFormat="1" applyFont="1" applyFill="1" applyBorder="1" applyAlignment="1">
      <alignment vertical="center"/>
    </xf>
    <xf numFmtId="0" fontId="16" fillId="5" borderId="19" xfId="0" applyFont="1" applyFill="1" applyBorder="1" applyAlignment="1">
      <alignment horizontal="left" vertical="center"/>
    </xf>
    <xf numFmtId="0" fontId="28" fillId="5" borderId="0" xfId="0" applyFont="1" applyFill="1" applyAlignment="1">
      <alignment horizontal="left" vertical="center" wrapText="1"/>
    </xf>
    <xf numFmtId="0" fontId="16" fillId="5" borderId="1" xfId="0" applyFont="1" applyFill="1" applyBorder="1" applyAlignment="1">
      <alignment horizontal="left" vertical="center"/>
    </xf>
    <xf numFmtId="0" fontId="14" fillId="5" borderId="6" xfId="0" applyFont="1" applyFill="1" applyBorder="1" applyAlignment="1">
      <alignment vertical="center" wrapText="1"/>
    </xf>
    <xf numFmtId="0" fontId="16" fillId="5" borderId="7" xfId="0" applyFont="1" applyFill="1" applyBorder="1" applyAlignment="1">
      <alignment horizontal="left" vertical="center"/>
    </xf>
    <xf numFmtId="0" fontId="5" fillId="5" borderId="13" xfId="0" applyFont="1" applyFill="1" applyBorder="1" applyAlignment="1">
      <alignment horizontal="justify" vertical="top" wrapText="1"/>
    </xf>
    <xf numFmtId="0" fontId="14" fillId="5" borderId="21" xfId="0" applyFont="1" applyFill="1" applyBorder="1" applyAlignment="1">
      <alignment vertical="center"/>
    </xf>
    <xf numFmtId="0" fontId="16" fillId="5" borderId="21" xfId="0" applyFont="1" applyFill="1" applyBorder="1" applyAlignment="1">
      <alignment horizontal="left" vertical="center"/>
    </xf>
    <xf numFmtId="0" fontId="27" fillId="5" borderId="10"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9" fillId="5" borderId="0" xfId="0" applyFont="1" applyFill="1" applyAlignment="1">
      <alignment horizontal="left" vertical="center"/>
    </xf>
    <xf numFmtId="0" fontId="27" fillId="5" borderId="6" xfId="0" applyFont="1" applyFill="1" applyBorder="1" applyAlignment="1">
      <alignment vertical="justify" wrapText="1"/>
    </xf>
    <xf numFmtId="0" fontId="16" fillId="5" borderId="7" xfId="0" applyFont="1" applyFill="1" applyBorder="1" applyAlignment="1">
      <alignment vertical="justify"/>
    </xf>
    <xf numFmtId="0" fontId="16" fillId="5" borderId="21" xfId="0" applyFont="1" applyFill="1" applyBorder="1" applyAlignment="1">
      <alignment vertical="justify"/>
    </xf>
    <xf numFmtId="0" fontId="14" fillId="5" borderId="21" xfId="0" applyFont="1" applyFill="1" applyBorder="1" applyAlignment="1">
      <alignment vertical="center" wrapText="1"/>
    </xf>
    <xf numFmtId="0" fontId="16" fillId="5" borderId="0" xfId="0" applyFont="1" applyFill="1" applyAlignment="1">
      <alignment wrapText="1"/>
    </xf>
    <xf numFmtId="0" fontId="4" fillId="5" borderId="13" xfId="0" applyFont="1" applyFill="1" applyBorder="1" applyAlignment="1">
      <alignment horizontal="left" vertical="center"/>
    </xf>
    <xf numFmtId="0" fontId="14" fillId="5" borderId="1" xfId="0" applyFont="1" applyFill="1" applyBorder="1" applyAlignment="1">
      <alignment vertical="top" wrapText="1"/>
    </xf>
    <xf numFmtId="0" fontId="16" fillId="5" borderId="1" xfId="0" applyFont="1" applyFill="1" applyBorder="1" applyAlignment="1">
      <alignment horizontal="left" vertical="top" wrapText="1"/>
    </xf>
    <xf numFmtId="0" fontId="14" fillId="5" borderId="1" xfId="0" applyFont="1" applyFill="1" applyBorder="1" applyAlignment="1">
      <alignment vertical="top"/>
    </xf>
    <xf numFmtId="0" fontId="14" fillId="5" borderId="6" xfId="0" applyFont="1" applyFill="1" applyBorder="1" applyAlignment="1">
      <alignment vertical="center"/>
    </xf>
    <xf numFmtId="0" fontId="16" fillId="5" borderId="6" xfId="0" applyFont="1" applyFill="1" applyBorder="1" applyAlignment="1">
      <alignment horizontal="left" vertical="center"/>
    </xf>
    <xf numFmtId="0" fontId="4" fillId="5" borderId="25" xfId="0" applyFont="1" applyFill="1" applyBorder="1" applyAlignment="1">
      <alignment horizontal="left" vertical="center"/>
    </xf>
    <xf numFmtId="0" fontId="27" fillId="5" borderId="7" xfId="0" applyFont="1" applyFill="1" applyBorder="1" applyAlignment="1">
      <alignment vertical="justify"/>
    </xf>
    <xf numFmtId="0" fontId="28" fillId="5" borderId="0" xfId="0" applyFont="1" applyFill="1" applyAlignment="1">
      <alignment wrapText="1"/>
    </xf>
    <xf numFmtId="0" fontId="14" fillId="5" borderId="6" xfId="0" applyFont="1" applyFill="1" applyBorder="1" applyAlignment="1">
      <alignment vertical="top" wrapText="1"/>
    </xf>
    <xf numFmtId="0" fontId="16" fillId="5" borderId="34" xfId="0" applyFont="1" applyFill="1" applyBorder="1" applyAlignment="1">
      <alignment horizontal="left" vertical="top" wrapText="1"/>
    </xf>
    <xf numFmtId="0" fontId="14" fillId="5" borderId="7" xfId="0" applyFont="1" applyFill="1" applyBorder="1" applyAlignment="1">
      <alignment vertical="center"/>
    </xf>
    <xf numFmtId="0" fontId="27" fillId="5" borderId="21" xfId="0" applyFont="1" applyFill="1" applyBorder="1" applyAlignment="1">
      <alignment vertical="justify"/>
    </xf>
    <xf numFmtId="0" fontId="16" fillId="5" borderId="7" xfId="0" applyFont="1" applyFill="1" applyBorder="1" applyAlignment="1">
      <alignment vertical="top"/>
    </xf>
    <xf numFmtId="0" fontId="16" fillId="5" borderId="21" xfId="0" applyFont="1" applyFill="1" applyBorder="1" applyAlignment="1">
      <alignment vertical="top"/>
    </xf>
    <xf numFmtId="0" fontId="14" fillId="5"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49" fontId="4" fillId="5" borderId="18" xfId="0" applyNumberFormat="1" applyFont="1" applyFill="1" applyBorder="1" applyAlignment="1">
      <alignment horizontal="left" vertical="center" wrapText="1"/>
    </xf>
    <xf numFmtId="14" fontId="5" fillId="5" borderId="13" xfId="0" applyNumberFormat="1" applyFont="1" applyFill="1" applyBorder="1" applyAlignment="1">
      <alignment horizontal="left" vertical="center"/>
    </xf>
    <xf numFmtId="4" fontId="14" fillId="5" borderId="21" xfId="0" applyNumberFormat="1" applyFont="1" applyFill="1" applyBorder="1" applyAlignment="1">
      <alignment vertical="center"/>
    </xf>
    <xf numFmtId="0" fontId="22" fillId="5" borderId="1" xfId="0" applyFont="1" applyFill="1" applyBorder="1" applyAlignment="1">
      <alignment horizontal="justify" vertical="center" wrapText="1"/>
    </xf>
    <xf numFmtId="165" fontId="22" fillId="5" borderId="1" xfId="3" applyNumberFormat="1" applyFont="1" applyFill="1" applyBorder="1" applyAlignment="1">
      <alignment horizontal="right" vertical="center"/>
    </xf>
    <xf numFmtId="0" fontId="27" fillId="5" borderId="7" xfId="0" applyFont="1" applyFill="1" applyBorder="1" applyAlignment="1">
      <alignment vertical="center" wrapText="1"/>
    </xf>
    <xf numFmtId="0" fontId="27" fillId="5" borderId="21" xfId="0" applyFont="1" applyFill="1" applyBorder="1" applyAlignment="1">
      <alignment vertical="center" wrapText="1"/>
    </xf>
    <xf numFmtId="0" fontId="14" fillId="5" borderId="20" xfId="0" applyFont="1" applyFill="1" applyBorder="1" applyAlignment="1">
      <alignment horizontal="center" vertical="center" wrapText="1"/>
    </xf>
    <xf numFmtId="0" fontId="14" fillId="5" borderId="21" xfId="0" applyFont="1" applyFill="1" applyBorder="1" applyAlignment="1">
      <alignment horizontal="center" vertical="center"/>
    </xf>
    <xf numFmtId="0" fontId="14" fillId="0" borderId="50" xfId="0" applyFont="1" applyBorder="1" applyAlignment="1">
      <alignment horizontal="center" vertical="center" wrapText="1"/>
    </xf>
    <xf numFmtId="0" fontId="14" fillId="5" borderId="21" xfId="0" applyFont="1" applyFill="1" applyBorder="1" applyAlignment="1">
      <alignment horizontal="left" vertical="top" wrapText="1"/>
    </xf>
    <xf numFmtId="0" fontId="16" fillId="5" borderId="21" xfId="0" applyFont="1" applyFill="1" applyBorder="1" applyAlignment="1">
      <alignment horizontal="left" vertical="top"/>
    </xf>
    <xf numFmtId="0" fontId="27" fillId="5" borderId="7" xfId="0" applyFont="1" applyFill="1" applyBorder="1" applyAlignment="1">
      <alignment horizontal="justify" vertical="justify"/>
    </xf>
    <xf numFmtId="0" fontId="16" fillId="5" borderId="6" xfId="0" applyFont="1" applyFill="1" applyBorder="1" applyAlignment="1">
      <alignment horizontal="justify" vertical="justify"/>
    </xf>
    <xf numFmtId="165" fontId="16" fillId="5" borderId="21" xfId="0" applyNumberFormat="1" applyFont="1" applyFill="1" applyBorder="1" applyAlignment="1">
      <alignment horizontal="center" vertical="center"/>
    </xf>
    <xf numFmtId="0" fontId="5" fillId="5" borderId="11" xfId="0" applyFont="1" applyFill="1" applyBorder="1" applyAlignment="1">
      <alignment vertical="center" wrapText="1"/>
    </xf>
    <xf numFmtId="0" fontId="5" fillId="5" borderId="13" xfId="0" applyFont="1" applyFill="1" applyBorder="1" applyAlignment="1">
      <alignment vertical="center"/>
    </xf>
    <xf numFmtId="0" fontId="5" fillId="5" borderId="13" xfId="0" applyFont="1" applyFill="1" applyBorder="1" applyAlignment="1">
      <alignment horizontal="justify" vertical="center" wrapText="1"/>
    </xf>
    <xf numFmtId="0" fontId="22" fillId="5" borderId="16" xfId="0" applyFont="1" applyFill="1" applyBorder="1" applyAlignment="1">
      <alignment vertical="center"/>
    </xf>
    <xf numFmtId="49" fontId="5" fillId="5" borderId="11" xfId="0" applyNumberFormat="1" applyFont="1" applyFill="1" applyBorder="1" applyAlignment="1">
      <alignment horizontal="justify" vertical="center" wrapText="1"/>
    </xf>
    <xf numFmtId="49" fontId="5" fillId="5" borderId="11" xfId="0" applyNumberFormat="1" applyFont="1" applyFill="1" applyBorder="1" applyAlignment="1">
      <alignment horizontal="left" vertical="center" wrapText="1"/>
    </xf>
    <xf numFmtId="0" fontId="4" fillId="5" borderId="25" xfId="0" applyFont="1" applyFill="1" applyBorder="1" applyAlignment="1">
      <alignment vertical="center"/>
    </xf>
    <xf numFmtId="0" fontId="14" fillId="5" borderId="29" xfId="0" applyFont="1" applyFill="1" applyBorder="1" applyAlignment="1">
      <alignment vertical="center" wrapText="1"/>
    </xf>
    <xf numFmtId="14" fontId="4" fillId="5" borderId="18" xfId="0" applyNumberFormat="1" applyFont="1" applyFill="1" applyBorder="1" applyAlignment="1">
      <alignment horizontal="left" vertical="center"/>
    </xf>
    <xf numFmtId="0" fontId="4" fillId="5" borderId="58" xfId="0" applyFont="1" applyFill="1" applyBorder="1" applyAlignment="1">
      <alignment vertical="center" wrapText="1"/>
    </xf>
    <xf numFmtId="0" fontId="14" fillId="5" borderId="29" xfId="0" applyFont="1" applyFill="1" applyBorder="1" applyAlignment="1">
      <alignment vertical="center"/>
    </xf>
    <xf numFmtId="0" fontId="4" fillId="5" borderId="57" xfId="0" applyFont="1" applyFill="1" applyBorder="1" applyAlignment="1">
      <alignment vertical="center"/>
    </xf>
    <xf numFmtId="0" fontId="32" fillId="0" borderId="57" xfId="0" applyFont="1" applyBorder="1" applyAlignment="1">
      <alignment horizontal="justify" vertical="justify"/>
    </xf>
    <xf numFmtId="0" fontId="4" fillId="5" borderId="18" xfId="0" applyFont="1" applyFill="1" applyBorder="1" applyAlignment="1">
      <alignment horizontal="justify" vertical="top" wrapText="1"/>
    </xf>
    <xf numFmtId="0" fontId="14" fillId="5" borderId="29" xfId="0" applyFont="1" applyFill="1" applyBorder="1" applyAlignment="1">
      <alignment vertical="top"/>
    </xf>
    <xf numFmtId="0" fontId="16" fillId="5" borderId="29" xfId="0" applyFont="1" applyFill="1" applyBorder="1" applyAlignment="1">
      <alignment horizontal="left" vertical="top" wrapText="1"/>
    </xf>
    <xf numFmtId="0" fontId="14" fillId="5" borderId="57" xfId="0" applyFont="1" applyFill="1" applyBorder="1" applyAlignment="1">
      <alignment vertical="top"/>
    </xf>
    <xf numFmtId="0" fontId="30" fillId="5" borderId="10" xfId="0" applyFont="1" applyFill="1" applyBorder="1" applyAlignment="1">
      <alignment horizontal="left" vertical="center" wrapText="1"/>
    </xf>
    <xf numFmtId="0" fontId="14" fillId="5" borderId="35" xfId="0" applyFont="1" applyFill="1" applyBorder="1" applyAlignment="1">
      <alignment vertical="top"/>
    </xf>
    <xf numFmtId="0" fontId="16" fillId="5" borderId="0" xfId="0" applyFont="1" applyFill="1" applyAlignment="1">
      <alignment horizontal="left" vertical="center" wrapText="1"/>
    </xf>
    <xf numFmtId="0" fontId="16" fillId="5" borderId="0" xfId="0" applyFont="1" applyFill="1" applyAlignment="1">
      <alignment horizontal="left" vertical="center"/>
    </xf>
    <xf numFmtId="0" fontId="5" fillId="5" borderId="16" xfId="0" applyFont="1" applyFill="1" applyBorder="1" applyAlignment="1">
      <alignment horizontal="left" vertical="center"/>
    </xf>
    <xf numFmtId="0" fontId="5" fillId="5" borderId="13" xfId="0" applyFont="1" applyFill="1" applyBorder="1" applyAlignment="1">
      <alignment horizontal="left" vertical="center"/>
    </xf>
    <xf numFmtId="0" fontId="31" fillId="5" borderId="1" xfId="0" applyFont="1" applyFill="1" applyBorder="1" applyAlignment="1">
      <alignment horizontal="justify" vertical="justify" wrapText="1"/>
    </xf>
    <xf numFmtId="0" fontId="27" fillId="5" borderId="1" xfId="0" applyFont="1" applyFill="1" applyBorder="1" applyAlignment="1">
      <alignment horizontal="justify" vertical="justify" wrapText="1"/>
    </xf>
    <xf numFmtId="0" fontId="31" fillId="5" borderId="29" xfId="0" applyFont="1" applyFill="1" applyBorder="1" applyAlignment="1">
      <alignment horizontal="justify" vertical="justify"/>
    </xf>
    <xf numFmtId="0" fontId="33" fillId="0" borderId="57" xfId="0" applyFont="1" applyBorder="1" applyAlignment="1">
      <alignment horizontal="justify" vertical="justify"/>
    </xf>
    <xf numFmtId="0" fontId="34" fillId="0" borderId="57" xfId="0" applyFont="1" applyBorder="1" applyAlignment="1">
      <alignment horizontal="justify" vertical="justify"/>
    </xf>
    <xf numFmtId="14" fontId="16" fillId="5" borderId="18" xfId="0" applyNumberFormat="1" applyFont="1" applyFill="1" applyBorder="1" applyAlignment="1">
      <alignment horizontal="left" vertical="center"/>
    </xf>
    <xf numFmtId="0" fontId="16" fillId="5" borderId="16" xfId="0" applyFont="1" applyFill="1" applyBorder="1" applyAlignment="1">
      <alignment horizontal="left" vertical="center"/>
    </xf>
    <xf numFmtId="49" fontId="16" fillId="5" borderId="11" xfId="0" applyNumberFormat="1" applyFont="1" applyFill="1" applyBorder="1" applyAlignment="1">
      <alignment horizontal="left" vertical="center" wrapText="1"/>
    </xf>
    <xf numFmtId="0" fontId="16" fillId="5" borderId="25" xfId="0" applyFont="1" applyFill="1" applyBorder="1" applyAlignment="1">
      <alignment horizontal="left" vertical="center"/>
    </xf>
    <xf numFmtId="0" fontId="34" fillId="5" borderId="57" xfId="0" applyFont="1" applyFill="1" applyBorder="1" applyAlignment="1">
      <alignment horizontal="justify" vertical="justify" wrapText="1"/>
    </xf>
    <xf numFmtId="0" fontId="27" fillId="5" borderId="18" xfId="0" applyFont="1" applyFill="1" applyBorder="1" applyAlignment="1">
      <alignment horizontal="justify" vertical="top" wrapText="1"/>
    </xf>
    <xf numFmtId="0" fontId="27" fillId="5" borderId="13" xfId="0" applyFont="1" applyFill="1" applyBorder="1" applyAlignment="1">
      <alignment horizontal="justify" vertical="top" wrapText="1"/>
    </xf>
    <xf numFmtId="0" fontId="34" fillId="0" borderId="32" xfId="0" applyFont="1" applyBorder="1" applyAlignment="1">
      <alignment horizontal="justify" vertical="justify"/>
    </xf>
    <xf numFmtId="0" fontId="14" fillId="5" borderId="0" xfId="0" applyFont="1" applyFill="1" applyBorder="1"/>
    <xf numFmtId="0" fontId="14" fillId="5" borderId="59" xfId="0" applyFont="1" applyFill="1" applyBorder="1" applyAlignment="1">
      <alignment horizontal="center" vertical="center" wrapText="1"/>
    </xf>
    <xf numFmtId="0" fontId="13" fillId="5" borderId="60" xfId="0" applyFont="1" applyFill="1" applyBorder="1" applyAlignment="1">
      <alignment horizontal="center" vertical="center"/>
    </xf>
    <xf numFmtId="0" fontId="14" fillId="5" borderId="60" xfId="0" applyFont="1" applyFill="1" applyBorder="1"/>
    <xf numFmtId="0" fontId="14" fillId="5" borderId="59" xfId="0" applyFont="1" applyFill="1" applyBorder="1"/>
    <xf numFmtId="0" fontId="14" fillId="5" borderId="32" xfId="0" applyFont="1" applyFill="1" applyBorder="1"/>
    <xf numFmtId="0" fontId="14" fillId="5" borderId="0" xfId="0" applyFont="1" applyFill="1" applyAlignment="1">
      <alignment vertical="top"/>
    </xf>
    <xf numFmtId="165" fontId="15" fillId="5" borderId="5" xfId="0" applyNumberFormat="1" applyFont="1" applyFill="1" applyBorder="1" applyAlignment="1">
      <alignmen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3" fillId="0" borderId="29" xfId="0" applyNumberFormat="1" applyFont="1" applyFill="1" applyBorder="1" applyAlignment="1">
      <alignment horizontal="center" vertical="center"/>
    </xf>
    <xf numFmtId="165" fontId="23" fillId="0" borderId="30" xfId="0" applyNumberFormat="1" applyFont="1" applyFill="1" applyBorder="1" applyAlignment="1">
      <alignment horizontal="center" vertical="center"/>
    </xf>
    <xf numFmtId="165" fontId="23"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5" borderId="60"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167" fontId="14" fillId="5" borderId="19" xfId="0" applyNumberFormat="1" applyFont="1" applyFill="1" applyBorder="1" applyAlignment="1">
      <alignment horizontal="center" vertical="center"/>
    </xf>
    <xf numFmtId="167" fontId="14" fillId="5" borderId="7" xfId="0" applyNumberFormat="1" applyFont="1" applyFill="1" applyBorder="1" applyAlignment="1">
      <alignment horizontal="center" vertical="center"/>
    </xf>
    <xf numFmtId="167" fontId="14" fillId="5" borderId="21" xfId="0" applyNumberFormat="1" applyFont="1" applyFill="1" applyBorder="1" applyAlignment="1">
      <alignment horizontal="center" vertical="center"/>
    </xf>
    <xf numFmtId="0" fontId="14" fillId="5" borderId="19"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19" xfId="0" applyFont="1" applyFill="1" applyBorder="1" applyAlignment="1">
      <alignment horizontal="justify" vertical="justify"/>
    </xf>
    <xf numFmtId="0" fontId="14" fillId="5" borderId="7" xfId="0" applyFont="1" applyFill="1" applyBorder="1" applyAlignment="1">
      <alignment horizontal="justify" vertical="justify"/>
    </xf>
    <xf numFmtId="0" fontId="14" fillId="5" borderId="21" xfId="0" applyFont="1" applyFill="1" applyBorder="1" applyAlignment="1">
      <alignment horizontal="justify" vertical="justify"/>
    </xf>
    <xf numFmtId="0" fontId="14" fillId="5" borderId="17" xfId="0" applyFont="1" applyFill="1" applyBorder="1" applyAlignment="1">
      <alignment vertical="center" wrapText="1"/>
    </xf>
    <xf numFmtId="0" fontId="14" fillId="5" borderId="6"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19" xfId="0" applyFont="1" applyFill="1" applyBorder="1" applyAlignment="1">
      <alignment horizontal="center" vertical="center" wrapText="1"/>
    </xf>
    <xf numFmtId="0" fontId="14" fillId="5" borderId="21" xfId="0" applyFont="1" applyFill="1" applyBorder="1" applyAlignment="1">
      <alignment horizontal="center" vertical="center"/>
    </xf>
    <xf numFmtId="0" fontId="14" fillId="5" borderId="7"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21" xfId="0" applyFont="1" applyFill="1" applyBorder="1" applyAlignment="1">
      <alignment horizontal="left" vertical="top" wrapText="1"/>
    </xf>
    <xf numFmtId="0" fontId="14" fillId="5" borderId="6" xfId="0" applyFont="1" applyFill="1" applyBorder="1" applyAlignment="1">
      <alignment horizontal="center" vertical="center" wrapText="1"/>
    </xf>
    <xf numFmtId="0" fontId="14" fillId="5" borderId="53" xfId="0" applyFont="1" applyFill="1" applyBorder="1" applyAlignment="1">
      <alignment horizontal="center"/>
    </xf>
    <xf numFmtId="0" fontId="14" fillId="5" borderId="48" xfId="0" applyFont="1" applyFill="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167" fontId="16" fillId="5" borderId="19" xfId="0" applyNumberFormat="1" applyFont="1" applyFill="1" applyBorder="1" applyAlignment="1">
      <alignment horizontal="center" vertical="center"/>
    </xf>
    <xf numFmtId="167" fontId="16" fillId="5" borderId="7" xfId="0" applyNumberFormat="1" applyFont="1" applyFill="1" applyBorder="1" applyAlignment="1">
      <alignment horizontal="center" vertical="center"/>
    </xf>
    <xf numFmtId="167" fontId="16" fillId="5" borderId="21" xfId="0" applyNumberFormat="1"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31" fillId="5" borderId="19"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 xfId="0" applyFont="1" applyFill="1" applyBorder="1" applyAlignment="1">
      <alignment horizontal="center" vertical="center"/>
    </xf>
    <xf numFmtId="165" fontId="16" fillId="5" borderId="2" xfId="0" applyNumberFormat="1"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1" xfId="0" applyFont="1" applyFill="1" applyBorder="1" applyAlignment="1">
      <alignment horizontal="center" vertical="center"/>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1" xfId="0" applyFont="1" applyFill="1" applyBorder="1" applyAlignment="1">
      <alignment horizontal="left" vertical="top"/>
    </xf>
    <xf numFmtId="0" fontId="27" fillId="5" borderId="6" xfId="0" applyFont="1" applyFill="1" applyBorder="1" applyAlignment="1">
      <alignment horizontal="justify" vertical="justify"/>
    </xf>
    <xf numFmtId="0" fontId="27" fillId="5" borderId="7" xfId="0" applyFont="1" applyFill="1" applyBorder="1" applyAlignment="1">
      <alignment horizontal="justify" vertical="justify"/>
    </xf>
    <xf numFmtId="0" fontId="27" fillId="5" borderId="21" xfId="0" applyFont="1" applyFill="1" applyBorder="1" applyAlignment="1">
      <alignment horizontal="justify" vertical="justify"/>
    </xf>
    <xf numFmtId="0" fontId="16" fillId="5" borderId="6" xfId="0" applyFont="1" applyFill="1" applyBorder="1" applyAlignment="1">
      <alignment horizontal="justify" vertical="center"/>
    </xf>
    <xf numFmtId="0" fontId="16" fillId="5" borderId="7" xfId="0" applyFont="1" applyFill="1" applyBorder="1" applyAlignment="1">
      <alignment horizontal="justify" vertical="center"/>
    </xf>
    <xf numFmtId="0" fontId="16" fillId="5" borderId="21" xfId="0" applyFont="1" applyFill="1" applyBorder="1" applyAlignment="1">
      <alignment horizontal="justify" vertical="center"/>
    </xf>
    <xf numFmtId="0" fontId="30" fillId="5" borderId="6" xfId="0" applyFont="1" applyFill="1" applyBorder="1" applyAlignment="1">
      <alignment horizontal="justify" vertical="center"/>
    </xf>
    <xf numFmtId="0" fontId="30" fillId="5" borderId="7" xfId="0" applyFont="1" applyFill="1" applyBorder="1" applyAlignment="1">
      <alignment horizontal="justify" vertical="center"/>
    </xf>
    <xf numFmtId="0" fontId="30" fillId="5" borderId="21" xfId="0" applyFont="1" applyFill="1" applyBorder="1" applyAlignment="1">
      <alignment horizontal="justify" vertical="center"/>
    </xf>
    <xf numFmtId="0" fontId="30" fillId="5" borderId="6" xfId="0" applyFont="1" applyFill="1" applyBorder="1" applyAlignment="1">
      <alignment horizontal="justify" vertical="justify"/>
    </xf>
    <xf numFmtId="0" fontId="30" fillId="5" borderId="7" xfId="0" applyFont="1" applyFill="1" applyBorder="1" applyAlignment="1">
      <alignment horizontal="justify" vertical="justify"/>
    </xf>
    <xf numFmtId="0" fontId="30" fillId="5" borderId="21" xfId="0" applyFont="1" applyFill="1" applyBorder="1" applyAlignment="1">
      <alignment horizontal="justify" vertical="justify"/>
    </xf>
    <xf numFmtId="0" fontId="14" fillId="0" borderId="53" xfId="0" applyFont="1" applyBorder="1" applyAlignment="1">
      <alignment horizontal="center" wrapText="1"/>
    </xf>
    <xf numFmtId="0" fontId="14" fillId="0" borderId="48" xfId="0" applyFont="1" applyBorder="1" applyAlignment="1">
      <alignment horizontal="center" wrapText="1"/>
    </xf>
    <xf numFmtId="0" fontId="14" fillId="0" borderId="50" xfId="0" applyFont="1" applyBorder="1" applyAlignment="1">
      <alignment horizontal="center" wrapText="1"/>
    </xf>
    <xf numFmtId="0" fontId="27" fillId="5" borderId="6" xfId="0" applyFont="1" applyFill="1" applyBorder="1" applyAlignment="1">
      <alignment horizontal="left" vertical="top" wrapText="1"/>
    </xf>
    <xf numFmtId="0" fontId="27" fillId="5" borderId="7" xfId="0" applyFont="1" applyFill="1" applyBorder="1" applyAlignment="1">
      <alignment horizontal="left" vertical="top" wrapText="1"/>
    </xf>
    <xf numFmtId="0" fontId="27" fillId="5" borderId="21" xfId="0" applyFont="1" applyFill="1" applyBorder="1" applyAlignment="1">
      <alignment horizontal="left" vertical="top" wrapText="1"/>
    </xf>
    <xf numFmtId="0" fontId="14" fillId="0" borderId="59" xfId="0" applyFont="1" applyBorder="1" applyAlignment="1">
      <alignment horizontal="center" wrapText="1"/>
    </xf>
    <xf numFmtId="0" fontId="14" fillId="0" borderId="60" xfId="0" applyFont="1" applyBorder="1" applyAlignment="1">
      <alignment horizontal="center" wrapText="1"/>
    </xf>
    <xf numFmtId="0" fontId="14" fillId="0" borderId="32" xfId="0" applyFont="1" applyBorder="1" applyAlignment="1">
      <alignment horizontal="center" wrapText="1"/>
    </xf>
    <xf numFmtId="0" fontId="16" fillId="5" borderId="6" xfId="0" applyFont="1" applyFill="1" applyBorder="1" applyAlignment="1">
      <alignment horizontal="justify" vertical="justify"/>
    </xf>
    <xf numFmtId="0" fontId="16" fillId="5" borderId="7" xfId="0" applyFont="1" applyFill="1" applyBorder="1" applyAlignment="1">
      <alignment horizontal="justify" vertical="justify"/>
    </xf>
    <xf numFmtId="0" fontId="16" fillId="5" borderId="21" xfId="0" applyFont="1" applyFill="1" applyBorder="1" applyAlignment="1">
      <alignment horizontal="justify" vertical="justify"/>
    </xf>
    <xf numFmtId="0" fontId="16" fillId="5" borderId="40" xfId="0" applyFont="1" applyFill="1" applyBorder="1" applyAlignment="1">
      <alignment horizontal="justify" vertical="justify"/>
    </xf>
    <xf numFmtId="0" fontId="16" fillId="5" borderId="33" xfId="0" applyFont="1" applyFill="1" applyBorder="1" applyAlignment="1">
      <alignment horizontal="justify" vertical="justify"/>
    </xf>
    <xf numFmtId="0" fontId="14" fillId="5" borderId="2"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5" borderId="47" xfId="0" applyFont="1" applyFill="1" applyBorder="1" applyAlignment="1">
      <alignment horizontal="center" vertical="center" wrapText="1"/>
    </xf>
    <xf numFmtId="165" fontId="16" fillId="5" borderId="43" xfId="0" applyNumberFormat="1" applyFont="1" applyFill="1" applyBorder="1" applyAlignment="1">
      <alignment horizontal="center" vertical="center"/>
    </xf>
    <xf numFmtId="165" fontId="16" fillId="5" borderId="44" xfId="0" applyNumberFormat="1" applyFont="1" applyFill="1" applyBorder="1" applyAlignment="1">
      <alignment horizontal="center" vertical="center"/>
    </xf>
    <xf numFmtId="165" fontId="16" fillId="5" borderId="20" xfId="0" applyNumberFormat="1" applyFont="1" applyFill="1" applyBorder="1" applyAlignment="1">
      <alignment horizontal="center" vertical="center"/>
    </xf>
    <xf numFmtId="167" fontId="14" fillId="5" borderId="58" xfId="0" applyNumberFormat="1" applyFont="1" applyFill="1" applyBorder="1" applyAlignment="1">
      <alignment horizontal="center" vertical="center"/>
    </xf>
    <xf numFmtId="167" fontId="14" fillId="5" borderId="61" xfId="0" applyNumberFormat="1" applyFont="1" applyFill="1" applyBorder="1" applyAlignment="1">
      <alignment horizontal="center" vertical="center"/>
    </xf>
    <xf numFmtId="167" fontId="14" fillId="5" borderId="31" xfId="0" applyNumberFormat="1" applyFont="1" applyFill="1" applyBorder="1" applyAlignment="1">
      <alignment horizontal="center" vertical="center"/>
    </xf>
    <xf numFmtId="0" fontId="14" fillId="5" borderId="39" xfId="0" applyFont="1" applyFill="1" applyBorder="1" applyAlignment="1">
      <alignment horizontal="center" vertical="center"/>
    </xf>
    <xf numFmtId="0" fontId="14" fillId="5" borderId="41" xfId="0" applyFont="1" applyFill="1" applyBorder="1" applyAlignment="1">
      <alignment horizontal="center" vertical="center"/>
    </xf>
    <xf numFmtId="0" fontId="31" fillId="0" borderId="53"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50"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5" fillId="0" borderId="8" xfId="0" applyFont="1" applyBorder="1" applyAlignment="1">
      <alignment horizontal="left"/>
    </xf>
    <xf numFmtId="0" fontId="26"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2" fillId="5" borderId="1" xfId="0" applyFont="1" applyFill="1" applyBorder="1" applyAlignment="1">
      <alignment horizontal="justify" vertical="center" wrapText="1"/>
    </xf>
    <xf numFmtId="165" fontId="22" fillId="0" borderId="1" xfId="3"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9"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2" fillId="5" borderId="6" xfId="3" applyNumberFormat="1" applyFont="1" applyFill="1" applyBorder="1" applyAlignment="1">
      <alignment horizontal="center" vertical="center"/>
    </xf>
    <xf numFmtId="165" fontId="22" fillId="5"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35"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108858</xdr:colOff>
      <xdr:row>0</xdr:row>
      <xdr:rowOff>1</xdr:rowOff>
    </xdr:from>
    <xdr:to>
      <xdr:col>3</xdr:col>
      <xdr:colOff>1047750</xdr:colOff>
      <xdr:row>0</xdr:row>
      <xdr:rowOff>1102179</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
          <a:ext cx="3891642" cy="11021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54" zoomScale="90" zoomScaleNormal="90" zoomScaleSheetLayoutView="90" workbookViewId="0">
      <selection activeCell="A6" sqref="A6:E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76" t="s">
        <v>63</v>
      </c>
      <c r="B2" s="377"/>
      <c r="C2" s="377"/>
      <c r="D2" s="377"/>
      <c r="E2" s="378"/>
    </row>
    <row r="3" spans="1:5" ht="18.75" x14ac:dyDescent="0.25">
      <c r="A3" s="376" t="s">
        <v>118</v>
      </c>
      <c r="B3" s="377"/>
      <c r="C3" s="377"/>
      <c r="D3" s="377"/>
      <c r="E3" s="378"/>
    </row>
    <row r="4" spans="1:5" ht="15.75" customHeight="1" x14ac:dyDescent="0.25">
      <c r="A4" s="400" t="s">
        <v>64</v>
      </c>
      <c r="B4" s="400"/>
      <c r="C4" s="400"/>
      <c r="D4" s="400"/>
      <c r="E4" s="49" t="s">
        <v>136</v>
      </c>
    </row>
    <row r="5" spans="1:5" s="28" customFormat="1" ht="18.75" x14ac:dyDescent="0.25">
      <c r="A5" s="394" t="s">
        <v>138</v>
      </c>
      <c r="B5" s="394"/>
      <c r="C5" s="394"/>
      <c r="D5" s="394"/>
      <c r="E5" s="394"/>
    </row>
    <row r="6" spans="1:5" ht="18.75" x14ac:dyDescent="0.25">
      <c r="A6" s="394" t="s">
        <v>278</v>
      </c>
      <c r="B6" s="394"/>
      <c r="C6" s="394"/>
      <c r="D6" s="394"/>
      <c r="E6" s="394"/>
    </row>
    <row r="7" spans="1:5" s="65" customFormat="1" ht="18.75" x14ac:dyDescent="0.25">
      <c r="A7" s="399" t="s">
        <v>299</v>
      </c>
      <c r="B7" s="399"/>
      <c r="C7" s="399"/>
      <c r="D7" s="399"/>
      <c r="E7" s="399"/>
    </row>
    <row r="8" spans="1:5" ht="18.75" x14ac:dyDescent="0.25">
      <c r="A8" s="396" t="s">
        <v>298</v>
      </c>
      <c r="B8" s="397"/>
      <c r="C8" s="397"/>
      <c r="D8" s="397"/>
      <c r="E8" s="398"/>
    </row>
    <row r="9" spans="1:5" ht="18.75" x14ac:dyDescent="0.25">
      <c r="A9" s="396" t="s">
        <v>72</v>
      </c>
      <c r="B9" s="397"/>
      <c r="C9" s="397"/>
      <c r="D9" s="397"/>
      <c r="E9" s="398"/>
    </row>
    <row r="10" spans="1:5" ht="21" customHeight="1" x14ac:dyDescent="0.25">
      <c r="A10" s="395" t="s">
        <v>137</v>
      </c>
      <c r="B10" s="395"/>
      <c r="C10" s="395"/>
      <c r="D10" s="395"/>
      <c r="E10" s="395"/>
    </row>
    <row r="11" spans="1:5" s="30" customFormat="1" ht="19.5" thickBot="1" x14ac:dyDescent="0.35">
      <c r="A11" s="150" t="s">
        <v>19</v>
      </c>
      <c r="B11" s="151" t="s">
        <v>52</v>
      </c>
      <c r="C11" s="151" t="s">
        <v>20</v>
      </c>
      <c r="D11" s="390" t="s">
        <v>121</v>
      </c>
      <c r="E11" s="391"/>
    </row>
    <row r="12" spans="1:5" s="117" customFormat="1" x14ac:dyDescent="0.25">
      <c r="A12" s="82" t="s">
        <v>63</v>
      </c>
      <c r="B12" s="83" t="s">
        <v>135</v>
      </c>
      <c r="C12" s="84" t="s">
        <v>254</v>
      </c>
      <c r="D12" s="392" t="s">
        <v>145</v>
      </c>
      <c r="E12" s="393"/>
    </row>
    <row r="13" spans="1:5" s="117" customFormat="1" ht="33.75" customHeight="1" x14ac:dyDescent="0.25">
      <c r="A13" s="85" t="s">
        <v>157</v>
      </c>
      <c r="B13" s="86" t="s">
        <v>135</v>
      </c>
      <c r="C13" s="86" t="s">
        <v>255</v>
      </c>
      <c r="D13" s="387" t="s">
        <v>145</v>
      </c>
      <c r="E13" s="388"/>
    </row>
    <row r="14" spans="1:5" s="117" customFormat="1" ht="30" x14ac:dyDescent="0.25">
      <c r="A14" s="85" t="s">
        <v>164</v>
      </c>
      <c r="B14" s="86" t="s">
        <v>135</v>
      </c>
      <c r="C14" s="86" t="s">
        <v>146</v>
      </c>
      <c r="D14" s="387" t="s">
        <v>145</v>
      </c>
      <c r="E14" s="388"/>
    </row>
    <row r="15" spans="1:5" s="117" customFormat="1" ht="33.75" customHeight="1" x14ac:dyDescent="0.25">
      <c r="A15" s="85" t="s">
        <v>118</v>
      </c>
      <c r="B15" s="86" t="s">
        <v>135</v>
      </c>
      <c r="C15" s="87" t="s">
        <v>147</v>
      </c>
      <c r="D15" s="387" t="s">
        <v>145</v>
      </c>
      <c r="E15" s="388"/>
    </row>
    <row r="16" spans="1:5" s="117" customFormat="1" ht="33.75" customHeight="1" x14ac:dyDescent="0.25">
      <c r="A16" s="85" t="s">
        <v>68</v>
      </c>
      <c r="B16" s="86" t="s">
        <v>135</v>
      </c>
      <c r="C16" s="86" t="s">
        <v>148</v>
      </c>
      <c r="D16" s="387" t="s">
        <v>145</v>
      </c>
      <c r="E16" s="388"/>
    </row>
    <row r="17" spans="1:5" s="117" customFormat="1" ht="33.75" customHeight="1" x14ac:dyDescent="0.25">
      <c r="A17" s="88" t="s">
        <v>89</v>
      </c>
      <c r="B17" s="86" t="s">
        <v>135</v>
      </c>
      <c r="C17" s="87" t="s">
        <v>149</v>
      </c>
      <c r="D17" s="387" t="s">
        <v>145</v>
      </c>
      <c r="E17" s="388"/>
    </row>
    <row r="18" spans="1:5" s="117" customFormat="1" ht="30" x14ac:dyDescent="0.25">
      <c r="A18" s="81" t="s">
        <v>161</v>
      </c>
      <c r="B18" s="86" t="s">
        <v>135</v>
      </c>
      <c r="C18" s="87" t="s">
        <v>162</v>
      </c>
      <c r="D18" s="387" t="s">
        <v>145</v>
      </c>
      <c r="E18" s="388"/>
    </row>
    <row r="19" spans="1:5" s="117" customFormat="1" ht="39" customHeight="1" x14ac:dyDescent="0.25">
      <c r="A19" s="85" t="s">
        <v>291</v>
      </c>
      <c r="B19" s="86" t="s">
        <v>135</v>
      </c>
      <c r="C19" s="86" t="s">
        <v>165</v>
      </c>
      <c r="D19" s="387" t="s">
        <v>145</v>
      </c>
      <c r="E19" s="388"/>
    </row>
    <row r="20" spans="1:5" s="117" customFormat="1" ht="39" customHeight="1" x14ac:dyDescent="0.25">
      <c r="A20" s="85" t="s">
        <v>166</v>
      </c>
      <c r="B20" s="86" t="s">
        <v>135</v>
      </c>
      <c r="C20" s="86">
        <v>1008</v>
      </c>
      <c r="D20" s="387" t="s">
        <v>145</v>
      </c>
      <c r="E20" s="388"/>
    </row>
    <row r="21" spans="1:5" s="117" customFormat="1" ht="39" customHeight="1" x14ac:dyDescent="0.25">
      <c r="A21" s="85" t="s">
        <v>159</v>
      </c>
      <c r="B21" s="86" t="s">
        <v>135</v>
      </c>
      <c r="C21" s="86" t="s">
        <v>150</v>
      </c>
      <c r="D21" s="387" t="s">
        <v>145</v>
      </c>
      <c r="E21" s="388"/>
    </row>
    <row r="22" spans="1:5" s="117" customFormat="1" ht="36.75" customHeight="1" x14ac:dyDescent="0.25">
      <c r="A22" s="85" t="s">
        <v>160</v>
      </c>
      <c r="B22" s="86" t="s">
        <v>135</v>
      </c>
      <c r="C22" s="86" t="s">
        <v>151</v>
      </c>
      <c r="D22" s="387" t="s">
        <v>145</v>
      </c>
      <c r="E22" s="388"/>
    </row>
    <row r="23" spans="1:5" s="117" customFormat="1" ht="40.5" customHeight="1" x14ac:dyDescent="0.25">
      <c r="A23" s="85" t="s">
        <v>120</v>
      </c>
      <c r="B23" s="86" t="s">
        <v>135</v>
      </c>
      <c r="C23" s="86">
        <v>1005</v>
      </c>
      <c r="D23" s="387" t="s">
        <v>145</v>
      </c>
      <c r="E23" s="388"/>
    </row>
    <row r="24" spans="1:5" s="117" customFormat="1" ht="46.5" customHeight="1" x14ac:dyDescent="0.25">
      <c r="A24" s="85" t="s">
        <v>163</v>
      </c>
      <c r="B24" s="86" t="s">
        <v>135</v>
      </c>
      <c r="C24" s="86" t="s">
        <v>152</v>
      </c>
      <c r="D24" s="387" t="s">
        <v>145</v>
      </c>
      <c r="E24" s="388"/>
    </row>
    <row r="25" spans="1:5" s="117" customFormat="1" ht="33.75" customHeight="1" x14ac:dyDescent="0.25">
      <c r="A25" s="85" t="s">
        <v>158</v>
      </c>
      <c r="B25" s="86" t="s">
        <v>135</v>
      </c>
      <c r="C25" s="86" t="s">
        <v>153</v>
      </c>
      <c r="D25" s="387" t="s">
        <v>145</v>
      </c>
      <c r="E25" s="388"/>
    </row>
    <row r="26" spans="1:5" s="117" customFormat="1" ht="39" customHeight="1" x14ac:dyDescent="0.25">
      <c r="A26" s="85" t="s">
        <v>167</v>
      </c>
      <c r="B26" s="86" t="s">
        <v>135</v>
      </c>
      <c r="C26" s="86">
        <v>1084</v>
      </c>
      <c r="D26" s="387" t="s">
        <v>145</v>
      </c>
      <c r="E26" s="388"/>
    </row>
    <row r="27" spans="1:5" s="117" customFormat="1" ht="33.75" customHeight="1" x14ac:dyDescent="0.25">
      <c r="A27" s="88" t="s">
        <v>119</v>
      </c>
      <c r="B27" s="86" t="s">
        <v>135</v>
      </c>
      <c r="C27" s="86">
        <v>1000</v>
      </c>
      <c r="D27" s="387" t="s">
        <v>145</v>
      </c>
      <c r="E27" s="388"/>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177</v>
      </c>
      <c r="B33" s="50"/>
      <c r="C33" s="373" t="s">
        <v>195</v>
      </c>
      <c r="D33" s="373"/>
      <c r="E33" s="373"/>
    </row>
    <row r="34" spans="1:5" s="28" customFormat="1" ht="18.75" x14ac:dyDescent="0.3">
      <c r="A34" s="50"/>
      <c r="B34" s="50"/>
      <c r="C34" s="371"/>
      <c r="D34" s="371"/>
      <c r="E34" s="371"/>
    </row>
    <row r="35" spans="1:5" s="28" customFormat="1" ht="18.75" x14ac:dyDescent="0.3">
      <c r="A35" s="51"/>
      <c r="B35" s="50"/>
      <c r="C35" s="371"/>
      <c r="D35" s="371"/>
      <c r="E35" s="371"/>
    </row>
    <row r="36" spans="1:5" s="28" customFormat="1" ht="18.75" x14ac:dyDescent="0.3">
      <c r="A36" s="51"/>
      <c r="B36" s="50"/>
      <c r="C36" s="116"/>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79" t="s">
        <v>63</v>
      </c>
      <c r="B44" s="389"/>
      <c r="C44" s="389"/>
      <c r="D44" s="380"/>
      <c r="E44" s="31"/>
    </row>
    <row r="45" spans="1:5" ht="18.75" x14ac:dyDescent="0.25">
      <c r="A45" s="376" t="str">
        <f>+A3</f>
        <v>Dirección Administrativa</v>
      </c>
      <c r="B45" s="377"/>
      <c r="C45" s="377"/>
      <c r="D45" s="378"/>
      <c r="E45" s="32"/>
    </row>
    <row r="46" spans="1:5" ht="18.75" x14ac:dyDescent="0.3">
      <c r="A46" s="52" t="str">
        <f>+A4</f>
        <v>Horario de Atención: 8:00 a 16:30 hrs.</v>
      </c>
      <c r="B46" s="52"/>
      <c r="C46" s="379" t="s">
        <v>139</v>
      </c>
      <c r="D46" s="380"/>
      <c r="E46" s="33"/>
    </row>
    <row r="47" spans="1:5" ht="18.75" x14ac:dyDescent="0.3">
      <c r="A47" s="381" t="s">
        <v>138</v>
      </c>
      <c r="B47" s="382"/>
      <c r="C47" s="382"/>
      <c r="D47" s="383"/>
      <c r="E47" s="34"/>
    </row>
    <row r="48" spans="1:5" ht="18.75" x14ac:dyDescent="0.3">
      <c r="A48" s="381" t="str">
        <f>A6</f>
        <v>Encargado de Dirección: Licda. Lubia Carolina Bran Toledo</v>
      </c>
      <c r="B48" s="382"/>
      <c r="C48" s="382"/>
      <c r="D48" s="383"/>
      <c r="E48" s="34"/>
    </row>
    <row r="49" spans="1:5" ht="18.75" x14ac:dyDescent="0.3">
      <c r="A49" s="384" t="str">
        <f>+A7</f>
        <v>Responsable de Actualización de la información: Brenda Lily Valdez Padilla</v>
      </c>
      <c r="B49" s="385"/>
      <c r="C49" s="385"/>
      <c r="D49" s="386"/>
      <c r="E49" s="34"/>
    </row>
    <row r="50" spans="1:5" ht="18.75" x14ac:dyDescent="0.3">
      <c r="A50" s="381" t="str">
        <f>+A8</f>
        <v>Mes de Actualización: Agosto 2022</v>
      </c>
      <c r="B50" s="382"/>
      <c r="C50" s="382"/>
      <c r="D50" s="383"/>
      <c r="E50" s="34"/>
    </row>
    <row r="51" spans="1:5" ht="18.75" x14ac:dyDescent="0.3">
      <c r="A51" s="381" t="s">
        <v>72</v>
      </c>
      <c r="B51" s="382"/>
      <c r="C51" s="382"/>
      <c r="D51" s="383"/>
      <c r="E51" s="34"/>
    </row>
    <row r="52" spans="1:5" ht="29.25" customHeight="1" x14ac:dyDescent="0.25">
      <c r="A52" s="376" t="s">
        <v>74</v>
      </c>
      <c r="B52" s="377"/>
      <c r="C52" s="377"/>
      <c r="D52" s="378"/>
      <c r="E52" s="32"/>
    </row>
    <row r="53" spans="1:5" ht="23.25" customHeight="1" x14ac:dyDescent="0.3">
      <c r="A53" s="80" t="s">
        <v>19</v>
      </c>
      <c r="B53" s="80" t="s">
        <v>75</v>
      </c>
      <c r="C53" s="80" t="s">
        <v>21</v>
      </c>
      <c r="D53" s="80" t="s">
        <v>52</v>
      </c>
    </row>
    <row r="54" spans="1:5" s="54" customFormat="1" ht="45" x14ac:dyDescent="0.25">
      <c r="A54" s="81" t="s">
        <v>161</v>
      </c>
      <c r="B54" s="53" t="s">
        <v>76</v>
      </c>
      <c r="C54" s="79" t="s">
        <v>179</v>
      </c>
      <c r="D54" s="86" t="s">
        <v>174</v>
      </c>
    </row>
    <row r="55" spans="1:5" s="54" customFormat="1" ht="57" customHeight="1" x14ac:dyDescent="0.25">
      <c r="A55" s="81" t="s">
        <v>161</v>
      </c>
      <c r="B55" s="53" t="s">
        <v>185</v>
      </c>
      <c r="C55" s="79" t="s">
        <v>186</v>
      </c>
      <c r="D55" s="86" t="s">
        <v>174</v>
      </c>
    </row>
    <row r="56" spans="1:5" s="54" customFormat="1" ht="60" customHeight="1" x14ac:dyDescent="0.25">
      <c r="A56" s="81" t="s">
        <v>161</v>
      </c>
      <c r="B56" s="53" t="s">
        <v>122</v>
      </c>
      <c r="C56" s="79" t="s">
        <v>178</v>
      </c>
      <c r="D56" s="86" t="s">
        <v>174</v>
      </c>
    </row>
    <row r="57" spans="1:5" s="54" customFormat="1" ht="63" customHeight="1" x14ac:dyDescent="0.25">
      <c r="A57" s="81" t="s">
        <v>161</v>
      </c>
      <c r="B57" s="53" t="s">
        <v>123</v>
      </c>
      <c r="C57" s="79" t="s">
        <v>180</v>
      </c>
      <c r="D57" s="86" t="s">
        <v>174</v>
      </c>
    </row>
    <row r="58" spans="1:5" s="54" customFormat="1" ht="60.75" customHeight="1" x14ac:dyDescent="0.25">
      <c r="A58" s="81" t="s">
        <v>161</v>
      </c>
      <c r="B58" s="53" t="s">
        <v>124</v>
      </c>
      <c r="C58" s="79" t="s">
        <v>183</v>
      </c>
      <c r="D58" s="86" t="s">
        <v>174</v>
      </c>
    </row>
    <row r="59" spans="1:5" s="54" customFormat="1" ht="45" x14ac:dyDescent="0.25">
      <c r="A59" s="81" t="s">
        <v>161</v>
      </c>
      <c r="B59" s="53" t="s">
        <v>125</v>
      </c>
      <c r="C59" s="79" t="s">
        <v>181</v>
      </c>
      <c r="D59" s="86" t="s">
        <v>174</v>
      </c>
    </row>
    <row r="60" spans="1:5" s="54" customFormat="1" ht="60" x14ac:dyDescent="0.25">
      <c r="A60" s="81" t="s">
        <v>161</v>
      </c>
      <c r="B60" s="53" t="s">
        <v>126</v>
      </c>
      <c r="C60" s="79" t="s">
        <v>182</v>
      </c>
      <c r="D60" s="86" t="s">
        <v>174</v>
      </c>
    </row>
    <row r="61" spans="1:5" s="54" customFormat="1" ht="30" x14ac:dyDescent="0.25">
      <c r="A61" s="81" t="s">
        <v>161</v>
      </c>
      <c r="B61" s="53" t="s">
        <v>127</v>
      </c>
      <c r="C61" s="79" t="s">
        <v>155</v>
      </c>
      <c r="D61" s="86" t="s">
        <v>174</v>
      </c>
    </row>
    <row r="62" spans="1:5" s="54" customFormat="1" ht="29.25" customHeight="1" x14ac:dyDescent="0.25">
      <c r="A62" s="375" t="s">
        <v>175</v>
      </c>
      <c r="B62" s="375"/>
      <c r="C62" s="375"/>
      <c r="D62" s="375"/>
    </row>
    <row r="63" spans="1:5" s="54" customFormat="1" ht="33.75" customHeight="1" x14ac:dyDescent="0.25">
      <c r="A63" s="374" t="s">
        <v>184</v>
      </c>
      <c r="B63" s="374"/>
      <c r="C63" s="374"/>
      <c r="D63" s="374"/>
    </row>
    <row r="64" spans="1:5" s="54" customFormat="1" ht="33.75" customHeight="1" x14ac:dyDescent="0.25">
      <c r="A64" s="154"/>
      <c r="B64" s="154"/>
      <c r="C64" s="154"/>
      <c r="D64" s="154"/>
    </row>
    <row r="65" spans="1:5" s="54" customFormat="1" ht="33.75" customHeight="1" x14ac:dyDescent="0.25">
      <c r="A65" s="154"/>
      <c r="B65" s="154"/>
      <c r="C65" s="154"/>
      <c r="D65" s="154"/>
    </row>
    <row r="66" spans="1:5" s="54" customFormat="1" ht="18.75" x14ac:dyDescent="0.25">
      <c r="A66" s="55"/>
      <c r="B66" s="55"/>
      <c r="C66" s="56"/>
      <c r="D66" s="55"/>
    </row>
    <row r="67" spans="1:5" s="28" customFormat="1" ht="18.75" x14ac:dyDescent="0.3">
      <c r="A67" s="30" t="s">
        <v>177</v>
      </c>
      <c r="B67" s="372" t="s">
        <v>196</v>
      </c>
      <c r="C67" s="373"/>
      <c r="D67" s="373"/>
      <c r="E67" s="50"/>
    </row>
    <row r="68" spans="1:5" s="28" customFormat="1" ht="18.75" x14ac:dyDescent="0.3">
      <c r="A68" s="50"/>
      <c r="B68" s="371"/>
      <c r="C68" s="371"/>
      <c r="D68" s="371"/>
      <c r="E68" s="50"/>
    </row>
    <row r="69" spans="1:5" s="28" customFormat="1" ht="18.75" x14ac:dyDescent="0.3">
      <c r="A69" s="51"/>
      <c r="B69" s="371"/>
      <c r="C69" s="371"/>
      <c r="D69" s="371"/>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55"/>
      <c r="B1" s="156"/>
      <c r="C1" s="156"/>
      <c r="D1" s="156"/>
      <c r="E1" s="157"/>
    </row>
    <row r="2" spans="1:5" ht="18.75" x14ac:dyDescent="0.25">
      <c r="A2" s="417" t="s">
        <v>63</v>
      </c>
      <c r="B2" s="418"/>
      <c r="C2" s="418"/>
      <c r="D2" s="418"/>
      <c r="E2" s="419"/>
    </row>
    <row r="3" spans="1:5" ht="18.75" x14ac:dyDescent="0.25">
      <c r="A3" s="417" t="str">
        <f>+'Numeral 2'!A3:E3</f>
        <v>Dirección Administrativa</v>
      </c>
      <c r="B3" s="418"/>
      <c r="C3" s="418"/>
      <c r="D3" s="418"/>
      <c r="E3" s="419"/>
    </row>
    <row r="4" spans="1:5" ht="15.75" customHeight="1" x14ac:dyDescent="0.25">
      <c r="A4" s="420" t="s">
        <v>64</v>
      </c>
      <c r="B4" s="411"/>
      <c r="C4" s="421" t="s">
        <v>136</v>
      </c>
      <c r="D4" s="422"/>
      <c r="E4" s="423"/>
    </row>
    <row r="5" spans="1:5" ht="15.75" customHeight="1" x14ac:dyDescent="0.25">
      <c r="A5" s="420" t="s">
        <v>138</v>
      </c>
      <c r="B5" s="410"/>
      <c r="C5" s="410"/>
      <c r="D5" s="410"/>
      <c r="E5" s="424"/>
    </row>
    <row r="6" spans="1:5" ht="15.75" x14ac:dyDescent="0.25">
      <c r="A6" s="414" t="str">
        <f>+'Numeral 2'!A6:E6</f>
        <v>Encargado de Dirección: Licda. Lubia Carolina Bran Toledo</v>
      </c>
      <c r="B6" s="415"/>
      <c r="C6" s="415"/>
      <c r="D6" s="415"/>
      <c r="E6" s="416"/>
    </row>
    <row r="7" spans="1:5" ht="15.75" x14ac:dyDescent="0.25">
      <c r="A7" s="427" t="str">
        <f>+'Numeral 2'!A7:E7</f>
        <v>Responsable de Actualización de la información: Brenda Lily Valdez Padilla</v>
      </c>
      <c r="B7" s="428"/>
      <c r="C7" s="428"/>
      <c r="D7" s="428"/>
      <c r="E7" s="429"/>
    </row>
    <row r="8" spans="1:5" ht="15.75" x14ac:dyDescent="0.25">
      <c r="A8" s="427" t="str">
        <f>+'Numeral 2'!A8:E8</f>
        <v>Mes de Actualización: Agosto 2022</v>
      </c>
      <c r="B8" s="428"/>
      <c r="C8" s="428"/>
      <c r="D8" s="428"/>
      <c r="E8" s="429"/>
    </row>
    <row r="9" spans="1:5" ht="15.75" x14ac:dyDescent="0.25">
      <c r="A9" s="414" t="s">
        <v>202</v>
      </c>
      <c r="B9" s="415"/>
      <c r="C9" s="415"/>
      <c r="D9" s="415"/>
      <c r="E9" s="416"/>
    </row>
    <row r="10" spans="1:5" ht="21" customHeight="1" x14ac:dyDescent="0.35">
      <c r="A10" s="582" t="s">
        <v>201</v>
      </c>
      <c r="B10" s="583"/>
      <c r="C10" s="583"/>
      <c r="D10" s="583"/>
      <c r="E10" s="584"/>
    </row>
    <row r="11" spans="1:5" ht="44.25" customHeight="1" x14ac:dyDescent="0.25">
      <c r="A11" s="158" t="s">
        <v>107</v>
      </c>
      <c r="B11" s="89" t="s">
        <v>50</v>
      </c>
      <c r="C11" s="89" t="s">
        <v>43</v>
      </c>
      <c r="D11" s="89" t="s">
        <v>15</v>
      </c>
      <c r="E11" s="159" t="s">
        <v>16</v>
      </c>
    </row>
    <row r="12" spans="1:5" ht="21" customHeight="1" x14ac:dyDescent="0.25">
      <c r="A12" s="160"/>
      <c r="B12" s="10"/>
      <c r="C12" s="10"/>
      <c r="D12" s="10"/>
      <c r="E12" s="161"/>
    </row>
    <row r="13" spans="1:5" ht="18.75" customHeight="1" x14ac:dyDescent="0.25">
      <c r="A13" s="14"/>
      <c r="B13" s="15"/>
      <c r="C13" s="15"/>
      <c r="D13" s="15"/>
      <c r="E13" s="16"/>
    </row>
    <row r="14" spans="1:5" ht="26.25" customHeight="1" x14ac:dyDescent="0.25">
      <c r="A14" s="14"/>
      <c r="B14" s="579" t="s">
        <v>200</v>
      </c>
      <c r="C14" s="580"/>
      <c r="D14" s="58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2"/>
      <c r="B18" s="98"/>
      <c r="C18" s="98"/>
      <c r="D18" s="98"/>
      <c r="E18" s="163"/>
    </row>
    <row r="19" spans="1:11" ht="34.5" customHeight="1" x14ac:dyDescent="0.25">
      <c r="A19" s="585" t="s">
        <v>207</v>
      </c>
      <c r="B19" s="586"/>
      <c r="C19" s="586"/>
      <c r="D19" s="586"/>
      <c r="E19" s="587"/>
    </row>
    <row r="20" spans="1:11" x14ac:dyDescent="0.25">
      <c r="A20" s="162"/>
      <c r="B20" s="98"/>
      <c r="C20" s="98"/>
      <c r="D20" s="98"/>
      <c r="E20" s="163"/>
    </row>
    <row r="21" spans="1:11" ht="15.75" x14ac:dyDescent="0.25">
      <c r="A21" s="164" t="s">
        <v>71</v>
      </c>
      <c r="B21" s="98"/>
      <c r="C21" s="576" t="s">
        <v>197</v>
      </c>
      <c r="D21" s="577"/>
      <c r="E21" s="578"/>
    </row>
    <row r="22" spans="1:11" s="100" customFormat="1" ht="15.75" x14ac:dyDescent="0.25">
      <c r="A22" s="164"/>
      <c r="B22" s="112"/>
      <c r="C22" s="574"/>
      <c r="D22" s="574"/>
      <c r="E22" s="575"/>
      <c r="K22" s="102"/>
    </row>
    <row r="23" spans="1:11" s="100" customFormat="1" ht="15.75" x14ac:dyDescent="0.25">
      <c r="A23" s="165"/>
      <c r="B23" s="112"/>
      <c r="C23" s="574"/>
      <c r="D23" s="574"/>
      <c r="E23" s="575"/>
      <c r="F23" s="111"/>
      <c r="K23" s="102"/>
    </row>
    <row r="24" spans="1:11" s="66" customFormat="1" x14ac:dyDescent="0.25">
      <c r="A24" s="166"/>
      <c r="B24" s="67"/>
      <c r="C24" s="110"/>
      <c r="D24" s="110"/>
      <c r="E24" s="167"/>
      <c r="F24" s="110"/>
      <c r="G24" s="110"/>
      <c r="H24" s="67"/>
      <c r="I24" s="67"/>
      <c r="J24" s="67"/>
      <c r="K24" s="74"/>
    </row>
    <row r="25" spans="1:11" ht="15.75" thickBot="1" x14ac:dyDescent="0.3">
      <c r="A25" s="168"/>
      <c r="B25" s="169"/>
      <c r="C25" s="169"/>
      <c r="D25" s="169"/>
      <c r="E25" s="17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55"/>
      <c r="B1" s="156"/>
      <c r="C1" s="156"/>
      <c r="D1" s="156"/>
      <c r="E1" s="157"/>
    </row>
    <row r="2" spans="1:5" ht="18.75" x14ac:dyDescent="0.25">
      <c r="A2" s="417" t="s">
        <v>63</v>
      </c>
      <c r="B2" s="418"/>
      <c r="C2" s="418"/>
      <c r="D2" s="418"/>
      <c r="E2" s="419"/>
    </row>
    <row r="3" spans="1:5" ht="18.75" x14ac:dyDescent="0.25">
      <c r="A3" s="417" t="str">
        <f>+'Numeral 2'!A3:E3</f>
        <v>Dirección Administrativa</v>
      </c>
      <c r="B3" s="418"/>
      <c r="C3" s="418"/>
      <c r="D3" s="418"/>
      <c r="E3" s="419"/>
    </row>
    <row r="4" spans="1:5" ht="15.75" customHeight="1" x14ac:dyDescent="0.25">
      <c r="A4" s="420" t="s">
        <v>64</v>
      </c>
      <c r="B4" s="411"/>
      <c r="C4" s="421" t="s">
        <v>136</v>
      </c>
      <c r="D4" s="422"/>
      <c r="E4" s="423"/>
    </row>
    <row r="5" spans="1:5" ht="15.75" customHeight="1" x14ac:dyDescent="0.25">
      <c r="A5" s="420" t="s">
        <v>138</v>
      </c>
      <c r="B5" s="410"/>
      <c r="C5" s="410"/>
      <c r="D5" s="410"/>
      <c r="E5" s="424"/>
    </row>
    <row r="6" spans="1:5" ht="15.75" x14ac:dyDescent="0.25">
      <c r="A6" s="414" t="str">
        <f>+'Numeral 2'!A6:E6</f>
        <v>Encargado de Dirección: Licda. Lubia Carolina Bran Toledo</v>
      </c>
      <c r="B6" s="415"/>
      <c r="C6" s="415"/>
      <c r="D6" s="415"/>
      <c r="E6" s="416"/>
    </row>
    <row r="7" spans="1:5" ht="15.75" x14ac:dyDescent="0.25">
      <c r="A7" s="427" t="str">
        <f>+'Numeral 2'!A7:E7</f>
        <v>Responsable de Actualización de la información: Brenda Lily Valdez Padilla</v>
      </c>
      <c r="B7" s="428"/>
      <c r="C7" s="428"/>
      <c r="D7" s="428"/>
      <c r="E7" s="429"/>
    </row>
    <row r="8" spans="1:5" ht="15.75" x14ac:dyDescent="0.25">
      <c r="A8" s="427" t="str">
        <f>+'Numeral 2'!A8:E8</f>
        <v>Mes de Actualización: Agosto 2022</v>
      </c>
      <c r="B8" s="428"/>
      <c r="C8" s="428"/>
      <c r="D8" s="428"/>
      <c r="E8" s="429"/>
    </row>
    <row r="9" spans="1:5" ht="15.75" x14ac:dyDescent="0.25">
      <c r="A9" s="414" t="s">
        <v>204</v>
      </c>
      <c r="B9" s="415"/>
      <c r="C9" s="415"/>
      <c r="D9" s="415"/>
      <c r="E9" s="416"/>
    </row>
    <row r="10" spans="1:5" ht="87" customHeight="1" x14ac:dyDescent="0.25">
      <c r="A10" s="588" t="s">
        <v>208</v>
      </c>
      <c r="B10" s="589"/>
      <c r="C10" s="589"/>
      <c r="D10" s="589"/>
      <c r="E10" s="590"/>
    </row>
    <row r="11" spans="1:5" ht="44.25" customHeight="1" x14ac:dyDescent="0.25">
      <c r="A11" s="158" t="s">
        <v>107</v>
      </c>
      <c r="B11" s="89" t="s">
        <v>50</v>
      </c>
      <c r="C11" s="89" t="s">
        <v>43</v>
      </c>
      <c r="D11" s="89" t="s">
        <v>15</v>
      </c>
      <c r="E11" s="159" t="s">
        <v>16</v>
      </c>
    </row>
    <row r="12" spans="1:5" ht="21" customHeight="1" x14ac:dyDescent="0.25">
      <c r="A12" s="160"/>
      <c r="B12" s="10"/>
      <c r="C12" s="10"/>
      <c r="D12" s="10"/>
      <c r="E12" s="161"/>
    </row>
    <row r="13" spans="1:5" ht="18.75" customHeight="1" x14ac:dyDescent="0.25">
      <c r="A13" s="14"/>
      <c r="B13" s="15"/>
      <c r="C13" s="15"/>
      <c r="D13" s="15"/>
      <c r="E13" s="16"/>
    </row>
    <row r="14" spans="1:5" ht="26.25" customHeight="1" x14ac:dyDescent="0.25">
      <c r="A14" s="14"/>
      <c r="B14" s="579" t="s">
        <v>200</v>
      </c>
      <c r="C14" s="580"/>
      <c r="D14" s="58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2"/>
      <c r="B18" s="98"/>
      <c r="C18" s="98"/>
      <c r="D18" s="98"/>
      <c r="E18" s="163"/>
    </row>
    <row r="19" spans="1:11" ht="39" customHeight="1" x14ac:dyDescent="0.25">
      <c r="A19" s="591" t="s">
        <v>209</v>
      </c>
      <c r="B19" s="592"/>
      <c r="C19" s="592"/>
      <c r="D19" s="592"/>
      <c r="E19" s="593"/>
    </row>
    <row r="20" spans="1:11" x14ac:dyDescent="0.25">
      <c r="A20" s="162"/>
      <c r="B20" s="98"/>
      <c r="C20" s="98"/>
      <c r="D20" s="98"/>
      <c r="E20" s="163"/>
    </row>
    <row r="21" spans="1:11" ht="15.75" x14ac:dyDescent="0.25">
      <c r="A21" s="164" t="s">
        <v>71</v>
      </c>
      <c r="B21" s="98"/>
      <c r="C21" s="576" t="s">
        <v>197</v>
      </c>
      <c r="D21" s="577"/>
      <c r="E21" s="578"/>
    </row>
    <row r="22" spans="1:11" s="100" customFormat="1" ht="15.75" x14ac:dyDescent="0.25">
      <c r="A22" s="164"/>
      <c r="B22" s="112"/>
      <c r="C22" s="574"/>
      <c r="D22" s="574"/>
      <c r="E22" s="575"/>
      <c r="K22" s="102"/>
    </row>
    <row r="23" spans="1:11" s="100" customFormat="1" ht="15.75" x14ac:dyDescent="0.25">
      <c r="A23" s="165"/>
      <c r="B23" s="112"/>
      <c r="C23" s="574"/>
      <c r="D23" s="574"/>
      <c r="E23" s="575"/>
      <c r="F23" s="111"/>
      <c r="K23" s="102"/>
    </row>
    <row r="24" spans="1:11" s="66" customFormat="1" x14ac:dyDescent="0.25">
      <c r="A24" s="166"/>
      <c r="B24" s="67"/>
      <c r="C24" s="110"/>
      <c r="D24" s="110"/>
      <c r="E24" s="167"/>
      <c r="F24" s="110"/>
      <c r="G24" s="110"/>
      <c r="H24" s="67"/>
      <c r="I24" s="67"/>
      <c r="J24" s="67"/>
      <c r="K24" s="74"/>
    </row>
    <row r="25" spans="1:11" ht="15.75" thickBot="1" x14ac:dyDescent="0.3">
      <c r="A25" s="168"/>
      <c r="B25" s="169"/>
      <c r="C25" s="169"/>
      <c r="D25" s="169"/>
      <c r="E25" s="17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0"/>
  <sheetViews>
    <sheetView view="pageBreakPreview" topLeftCell="A11" zoomScale="70" zoomScaleNormal="60" zoomScaleSheetLayoutView="70" workbookViewId="0">
      <selection activeCell="F13" sqref="F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28"/>
      <c r="B1" s="129"/>
      <c r="C1" s="129"/>
      <c r="D1" s="129"/>
      <c r="E1" s="129"/>
      <c r="F1" s="129"/>
      <c r="G1" s="129"/>
      <c r="H1" s="129"/>
      <c r="I1" s="130"/>
    </row>
    <row r="2" spans="1:12" ht="18.75" x14ac:dyDescent="0.25">
      <c r="A2" s="604" t="s">
        <v>63</v>
      </c>
      <c r="B2" s="377"/>
      <c r="C2" s="377"/>
      <c r="D2" s="377"/>
      <c r="E2" s="377"/>
      <c r="F2" s="377"/>
      <c r="G2" s="377"/>
      <c r="H2" s="377"/>
      <c r="I2" s="605"/>
    </row>
    <row r="3" spans="1:12" ht="18.75" x14ac:dyDescent="0.25">
      <c r="A3" s="604" t="str">
        <f>+'Numeral 2'!A3:E3</f>
        <v>Dirección Administrativa</v>
      </c>
      <c r="B3" s="377"/>
      <c r="C3" s="377"/>
      <c r="D3" s="377"/>
      <c r="E3" s="377"/>
      <c r="F3" s="377"/>
      <c r="G3" s="377"/>
      <c r="H3" s="377"/>
      <c r="I3" s="605"/>
    </row>
    <row r="4" spans="1:12" ht="15.75" customHeight="1" x14ac:dyDescent="0.25">
      <c r="A4" s="606" t="s">
        <v>64</v>
      </c>
      <c r="B4" s="607"/>
      <c r="C4" s="607"/>
      <c r="D4" s="608"/>
      <c r="E4" s="609" t="s">
        <v>136</v>
      </c>
      <c r="F4" s="607"/>
      <c r="G4" s="607"/>
      <c r="H4" s="607"/>
      <c r="I4" s="610"/>
    </row>
    <row r="5" spans="1:12" ht="18.75" x14ac:dyDescent="0.25">
      <c r="A5" s="597" t="s">
        <v>138</v>
      </c>
      <c r="B5" s="397"/>
      <c r="C5" s="397"/>
      <c r="D5" s="397"/>
      <c r="E5" s="397"/>
      <c r="F5" s="397"/>
      <c r="G5" s="397"/>
      <c r="H5" s="397"/>
      <c r="I5" s="598"/>
    </row>
    <row r="6" spans="1:12" ht="18.75" x14ac:dyDescent="0.25">
      <c r="A6" s="597" t="str">
        <f>+'Numeral 2'!A6:E6</f>
        <v>Encargado de Dirección: Licda. Lubia Carolina Bran Toledo</v>
      </c>
      <c r="B6" s="397"/>
      <c r="C6" s="397"/>
      <c r="D6" s="397"/>
      <c r="E6" s="397"/>
      <c r="F6" s="397"/>
      <c r="G6" s="397"/>
      <c r="H6" s="397"/>
      <c r="I6" s="598"/>
    </row>
    <row r="7" spans="1:12" ht="18.75" x14ac:dyDescent="0.25">
      <c r="A7" s="594" t="str">
        <f>+'Numeral 2'!A7:E7</f>
        <v>Responsable de Actualización de la información: Brenda Lily Valdez Padilla</v>
      </c>
      <c r="B7" s="595"/>
      <c r="C7" s="595"/>
      <c r="D7" s="595"/>
      <c r="E7" s="595"/>
      <c r="F7" s="595"/>
      <c r="G7" s="595"/>
      <c r="H7" s="595"/>
      <c r="I7" s="596"/>
    </row>
    <row r="8" spans="1:12" ht="18.75" x14ac:dyDescent="0.25">
      <c r="A8" s="597" t="str">
        <f>+'Numeral 14 Administración'!A8:E8</f>
        <v>Mes de Actualización: Agosto 2022</v>
      </c>
      <c r="B8" s="397"/>
      <c r="C8" s="397"/>
      <c r="D8" s="397"/>
      <c r="E8" s="397"/>
      <c r="F8" s="397"/>
      <c r="G8" s="397"/>
      <c r="H8" s="397"/>
      <c r="I8" s="598"/>
    </row>
    <row r="9" spans="1:12" ht="18.75" x14ac:dyDescent="0.25">
      <c r="A9" s="597" t="s">
        <v>113</v>
      </c>
      <c r="B9" s="397"/>
      <c r="C9" s="397"/>
      <c r="D9" s="397"/>
      <c r="E9" s="397"/>
      <c r="F9" s="397"/>
      <c r="G9" s="397"/>
      <c r="H9" s="397"/>
      <c r="I9" s="598"/>
    </row>
    <row r="10" spans="1:12" ht="28.5" customHeight="1" x14ac:dyDescent="0.3">
      <c r="A10" s="599" t="s">
        <v>112</v>
      </c>
      <c r="B10" s="600"/>
      <c r="C10" s="600"/>
      <c r="D10" s="600"/>
      <c r="E10" s="600"/>
      <c r="F10" s="600"/>
      <c r="G10" s="600"/>
      <c r="H10" s="600"/>
      <c r="I10" s="601"/>
    </row>
    <row r="11" spans="1:12" ht="65.25" customHeight="1" x14ac:dyDescent="0.25">
      <c r="A11" s="125" t="s">
        <v>22</v>
      </c>
      <c r="B11" s="127" t="s">
        <v>33</v>
      </c>
      <c r="C11" s="124" t="s">
        <v>54</v>
      </c>
      <c r="D11" s="124" t="s">
        <v>55</v>
      </c>
      <c r="E11" s="124" t="s">
        <v>56</v>
      </c>
      <c r="F11" s="124" t="s">
        <v>48</v>
      </c>
      <c r="G11" s="124" t="s">
        <v>16</v>
      </c>
      <c r="H11" s="126" t="s">
        <v>111</v>
      </c>
      <c r="I11" s="131" t="s">
        <v>130</v>
      </c>
    </row>
    <row r="12" spans="1:12" ht="188.25" customHeight="1" x14ac:dyDescent="0.25">
      <c r="A12" s="132">
        <v>1</v>
      </c>
      <c r="B12" s="18" t="s">
        <v>170</v>
      </c>
      <c r="C12" s="253" t="s">
        <v>169</v>
      </c>
      <c r="D12" s="254" t="s">
        <v>171</v>
      </c>
      <c r="E12" s="258" t="s">
        <v>129</v>
      </c>
      <c r="F12" s="121" t="s">
        <v>172</v>
      </c>
      <c r="G12" s="122">
        <v>30000</v>
      </c>
      <c r="H12" s="123" t="s">
        <v>235</v>
      </c>
      <c r="I12" s="133" t="s">
        <v>210</v>
      </c>
    </row>
    <row r="13" spans="1:12" s="28" customFormat="1" ht="97.5" customHeight="1" x14ac:dyDescent="0.25">
      <c r="A13" s="241">
        <v>2</v>
      </c>
      <c r="B13" s="237" t="s">
        <v>246</v>
      </c>
      <c r="C13" s="238" t="s">
        <v>250</v>
      </c>
      <c r="D13" s="238" t="s">
        <v>251</v>
      </c>
      <c r="E13" s="257" t="s">
        <v>129</v>
      </c>
      <c r="F13" s="239" t="s">
        <v>238</v>
      </c>
      <c r="G13" s="240">
        <v>780000</v>
      </c>
      <c r="H13" s="239" t="s">
        <v>252</v>
      </c>
      <c r="I13" s="133" t="s">
        <v>210</v>
      </c>
      <c r="L13" s="33"/>
    </row>
    <row r="14" spans="1:12" s="28" customFormat="1" ht="183" customHeight="1" x14ac:dyDescent="0.25">
      <c r="A14" s="241">
        <v>3</v>
      </c>
      <c r="B14" s="237" t="s">
        <v>246</v>
      </c>
      <c r="C14" s="238" t="s">
        <v>247</v>
      </c>
      <c r="D14" s="238" t="s">
        <v>248</v>
      </c>
      <c r="E14" s="257" t="s">
        <v>129</v>
      </c>
      <c r="F14" s="239" t="s">
        <v>249</v>
      </c>
      <c r="G14" s="240">
        <v>221885.25</v>
      </c>
      <c r="H14" s="239" t="s">
        <v>257</v>
      </c>
      <c r="I14" s="133" t="s">
        <v>276</v>
      </c>
    </row>
    <row r="15" spans="1:12" s="28" customFormat="1" ht="18.75" x14ac:dyDescent="0.3">
      <c r="A15" s="134"/>
      <c r="B15" s="50"/>
      <c r="C15" s="50"/>
      <c r="D15" s="50"/>
      <c r="E15" s="50"/>
      <c r="F15" s="50"/>
      <c r="G15" s="50"/>
      <c r="H15" s="50"/>
      <c r="I15" s="135"/>
      <c r="L15" s="33"/>
    </row>
    <row r="16" spans="1:12" s="28" customFormat="1" ht="18.75" x14ac:dyDescent="0.3">
      <c r="A16" s="134"/>
      <c r="B16" s="50"/>
      <c r="C16" s="50"/>
      <c r="D16" s="50"/>
      <c r="E16" s="50"/>
      <c r="F16" s="50"/>
      <c r="G16" s="50"/>
      <c r="H16" s="50"/>
      <c r="I16" s="135"/>
      <c r="L16" s="33"/>
    </row>
    <row r="17" spans="1:12" s="28" customFormat="1" ht="18.75" x14ac:dyDescent="0.3">
      <c r="A17" s="134"/>
      <c r="B17" s="50"/>
      <c r="C17" s="50"/>
      <c r="D17" s="50"/>
      <c r="E17" s="50"/>
      <c r="F17" s="50"/>
      <c r="G17" s="50"/>
      <c r="H17" s="50"/>
      <c r="I17" s="135"/>
      <c r="L17" s="33"/>
    </row>
    <row r="18" spans="1:12" s="28" customFormat="1" ht="18.75" x14ac:dyDescent="0.3">
      <c r="A18" s="134"/>
      <c r="B18" s="50"/>
      <c r="C18" s="50"/>
      <c r="D18" s="50"/>
      <c r="E18" s="50"/>
      <c r="F18" s="50"/>
      <c r="G18" s="50"/>
      <c r="H18" s="50"/>
      <c r="I18" s="135"/>
      <c r="L18" s="33"/>
    </row>
    <row r="19" spans="1:12" s="91" customFormat="1" ht="24" thickBot="1" x14ac:dyDescent="0.4">
      <c r="A19" s="242"/>
      <c r="B19" s="244" t="s">
        <v>71</v>
      </c>
      <c r="C19" s="245"/>
      <c r="D19" s="245"/>
      <c r="E19" s="245"/>
      <c r="F19" s="602" t="s">
        <v>70</v>
      </c>
      <c r="G19" s="603"/>
      <c r="H19" s="603"/>
      <c r="I19" s="243"/>
      <c r="J19" s="92"/>
      <c r="K19" s="92"/>
      <c r="L19" s="92"/>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H26" sqref="H26"/>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28"/>
      <c r="B1" s="129"/>
      <c r="C1" s="129"/>
      <c r="D1" s="129"/>
      <c r="E1" s="129"/>
      <c r="F1" s="129"/>
      <c r="G1" s="129"/>
      <c r="H1" s="129"/>
      <c r="I1" s="130"/>
    </row>
    <row r="2" spans="1:9" ht="18.75" x14ac:dyDescent="0.25">
      <c r="A2" s="617" t="s">
        <v>63</v>
      </c>
      <c r="B2" s="395"/>
      <c r="C2" s="395"/>
      <c r="D2" s="395"/>
      <c r="E2" s="395"/>
      <c r="F2" s="395"/>
      <c r="G2" s="395"/>
      <c r="H2" s="395"/>
      <c r="I2" s="618"/>
    </row>
    <row r="3" spans="1:9" ht="18.75" x14ac:dyDescent="0.25">
      <c r="A3" s="617" t="str">
        <f>+'Numeral 2'!A3:E3</f>
        <v>Dirección Administrativa</v>
      </c>
      <c r="B3" s="395"/>
      <c r="C3" s="395"/>
      <c r="D3" s="395"/>
      <c r="E3" s="395"/>
      <c r="F3" s="395"/>
      <c r="G3" s="395"/>
      <c r="H3" s="395"/>
      <c r="I3" s="618"/>
    </row>
    <row r="4" spans="1:9" ht="15.75" customHeight="1" x14ac:dyDescent="0.25">
      <c r="A4" s="414" t="s">
        <v>64</v>
      </c>
      <c r="B4" s="415"/>
      <c r="C4" s="415"/>
      <c r="D4" s="415"/>
      <c r="E4" s="415"/>
      <c r="F4" s="415" t="s">
        <v>136</v>
      </c>
      <c r="G4" s="415"/>
      <c r="H4" s="415"/>
      <c r="I4" s="416"/>
    </row>
    <row r="5" spans="1:9" ht="15.75" x14ac:dyDescent="0.25">
      <c r="A5" s="621" t="s">
        <v>138</v>
      </c>
      <c r="B5" s="462"/>
      <c r="C5" s="462"/>
      <c r="D5" s="462"/>
      <c r="E5" s="462"/>
      <c r="F5" s="462"/>
      <c r="G5" s="462"/>
      <c r="H5" s="462"/>
      <c r="I5" s="622"/>
    </row>
    <row r="6" spans="1:9" ht="15.75" x14ac:dyDescent="0.25">
      <c r="A6" s="621" t="str">
        <f>+'Numeral 2'!A6:E6</f>
        <v>Encargado de Dirección: Licda. Lubia Carolina Bran Toledo</v>
      </c>
      <c r="B6" s="462"/>
      <c r="C6" s="462"/>
      <c r="D6" s="462"/>
      <c r="E6" s="462"/>
      <c r="F6" s="462"/>
      <c r="G6" s="462"/>
      <c r="H6" s="462"/>
      <c r="I6" s="622"/>
    </row>
    <row r="7" spans="1:9" ht="15.75" x14ac:dyDescent="0.25">
      <c r="A7" s="623" t="str">
        <f>+'Numeral 2'!A7:E7</f>
        <v>Responsable de Actualización de la información: Brenda Lily Valdez Padilla</v>
      </c>
      <c r="B7" s="624"/>
      <c r="C7" s="624"/>
      <c r="D7" s="624"/>
      <c r="E7" s="624"/>
      <c r="F7" s="624"/>
      <c r="G7" s="624"/>
      <c r="H7" s="624"/>
      <c r="I7" s="625"/>
    </row>
    <row r="8" spans="1:9" ht="15.75" x14ac:dyDescent="0.25">
      <c r="A8" s="621" t="str">
        <f>+'Numeral 19 Administración'!A8:I8</f>
        <v>Mes de Actualización: Agosto 2022</v>
      </c>
      <c r="B8" s="462"/>
      <c r="C8" s="462"/>
      <c r="D8" s="462"/>
      <c r="E8" s="462"/>
      <c r="F8" s="462"/>
      <c r="G8" s="462"/>
      <c r="H8" s="462"/>
      <c r="I8" s="622"/>
    </row>
    <row r="9" spans="1:9" ht="15.75" x14ac:dyDescent="0.25">
      <c r="A9" s="621" t="s">
        <v>114</v>
      </c>
      <c r="B9" s="462"/>
      <c r="C9" s="462"/>
      <c r="D9" s="462"/>
      <c r="E9" s="462"/>
      <c r="F9" s="462"/>
      <c r="G9" s="462"/>
      <c r="H9" s="462"/>
      <c r="I9" s="622"/>
    </row>
    <row r="10" spans="1:9" ht="31.5" customHeight="1" x14ac:dyDescent="0.35">
      <c r="A10" s="619" t="s">
        <v>59</v>
      </c>
      <c r="B10" s="463"/>
      <c r="C10" s="463"/>
      <c r="D10" s="463"/>
      <c r="E10" s="463"/>
      <c r="F10" s="463"/>
      <c r="G10" s="463"/>
      <c r="H10" s="463"/>
      <c r="I10" s="620"/>
    </row>
    <row r="11" spans="1:9" ht="38.25" customHeight="1" x14ac:dyDescent="0.25">
      <c r="A11" s="175" t="s">
        <v>22</v>
      </c>
      <c r="B11" s="96" t="s">
        <v>46</v>
      </c>
      <c r="C11" s="96" t="s">
        <v>51</v>
      </c>
      <c r="D11" s="96" t="s">
        <v>47</v>
      </c>
      <c r="E11" s="96" t="s">
        <v>50</v>
      </c>
      <c r="F11" s="96" t="s">
        <v>48</v>
      </c>
      <c r="G11" s="96" t="s">
        <v>49</v>
      </c>
      <c r="H11" s="96" t="s">
        <v>15</v>
      </c>
      <c r="I11" s="176" t="s">
        <v>34</v>
      </c>
    </row>
    <row r="12" spans="1:9" s="28" customFormat="1" x14ac:dyDescent="0.25">
      <c r="A12" s="177"/>
      <c r="B12" s="64"/>
      <c r="C12" s="64"/>
      <c r="D12" s="64"/>
      <c r="E12" s="64"/>
      <c r="F12" s="64"/>
      <c r="G12" s="64"/>
      <c r="H12" s="64"/>
      <c r="I12" s="178"/>
    </row>
    <row r="13" spans="1:9" s="28" customFormat="1" x14ac:dyDescent="0.25">
      <c r="A13" s="177"/>
      <c r="B13" s="64"/>
      <c r="C13" s="64"/>
      <c r="D13" s="64"/>
      <c r="E13" s="64"/>
      <c r="F13" s="64"/>
      <c r="G13" s="64"/>
      <c r="H13" s="64"/>
      <c r="I13" s="178"/>
    </row>
    <row r="14" spans="1:9" s="28" customFormat="1" ht="38.25" customHeight="1" x14ac:dyDescent="0.25">
      <c r="A14" s="614" t="s">
        <v>128</v>
      </c>
      <c r="B14" s="615"/>
      <c r="C14" s="615"/>
      <c r="D14" s="615"/>
      <c r="E14" s="615"/>
      <c r="F14" s="615"/>
      <c r="G14" s="615"/>
      <c r="H14" s="615"/>
      <c r="I14" s="616"/>
    </row>
    <row r="15" spans="1:9" s="54" customFormat="1" ht="15.75" x14ac:dyDescent="0.25">
      <c r="A15" s="179"/>
      <c r="B15" s="57"/>
      <c r="C15" s="58"/>
      <c r="D15" s="59"/>
      <c r="E15" s="62"/>
      <c r="F15" s="60"/>
      <c r="G15" s="61"/>
      <c r="H15" s="63"/>
      <c r="I15" s="180"/>
    </row>
    <row r="16" spans="1:9" s="28" customFormat="1" x14ac:dyDescent="0.25">
      <c r="A16" s="181"/>
      <c r="B16" s="33"/>
      <c r="C16" s="33"/>
      <c r="D16" s="33"/>
      <c r="E16" s="33"/>
      <c r="F16" s="33"/>
      <c r="G16" s="33"/>
      <c r="H16" s="33"/>
      <c r="I16" s="182"/>
    </row>
    <row r="17" spans="1:12" s="28" customFormat="1" x14ac:dyDescent="0.25">
      <c r="A17" s="181"/>
      <c r="B17" s="33"/>
      <c r="C17" s="33"/>
      <c r="D17" s="33"/>
      <c r="E17" s="33"/>
      <c r="F17" s="33"/>
      <c r="G17" s="33"/>
      <c r="H17" s="33"/>
      <c r="I17" s="182"/>
    </row>
    <row r="18" spans="1:12" s="28" customFormat="1" x14ac:dyDescent="0.25">
      <c r="A18" s="181"/>
      <c r="B18" s="33"/>
      <c r="C18" s="33"/>
      <c r="D18" s="33"/>
      <c r="E18" s="33"/>
      <c r="F18" s="33"/>
      <c r="G18" s="33"/>
      <c r="H18" s="33"/>
      <c r="I18" s="182"/>
    </row>
    <row r="19" spans="1:12" s="28" customFormat="1" x14ac:dyDescent="0.25">
      <c r="A19" s="181"/>
      <c r="B19" s="33"/>
      <c r="C19" s="33"/>
      <c r="D19" s="33"/>
      <c r="E19" s="33"/>
      <c r="F19" s="33"/>
      <c r="G19" s="33"/>
      <c r="H19" s="33"/>
      <c r="I19" s="182"/>
    </row>
    <row r="20" spans="1:12" s="28" customFormat="1" ht="15.75" x14ac:dyDescent="0.25">
      <c r="A20" s="611" t="s">
        <v>71</v>
      </c>
      <c r="B20" s="612"/>
      <c r="C20" s="33"/>
      <c r="D20" s="33"/>
      <c r="E20" s="33"/>
      <c r="F20" s="577" t="s">
        <v>198</v>
      </c>
      <c r="G20" s="577"/>
      <c r="H20" s="577"/>
      <c r="I20" s="182"/>
      <c r="L20" s="33"/>
    </row>
    <row r="21" spans="1:12" s="28" customFormat="1" ht="15.75" x14ac:dyDescent="0.25">
      <c r="A21" s="181"/>
      <c r="B21" s="33"/>
      <c r="C21" s="33"/>
      <c r="D21" s="33"/>
      <c r="E21" s="33"/>
      <c r="F21" s="574"/>
      <c r="G21" s="574"/>
      <c r="H21" s="574"/>
      <c r="I21" s="182"/>
      <c r="L21" s="33"/>
    </row>
    <row r="22" spans="1:12" s="91" customFormat="1" ht="15.75" x14ac:dyDescent="0.25">
      <c r="A22" s="611"/>
      <c r="B22" s="612"/>
      <c r="C22" s="90"/>
      <c r="D22" s="92"/>
      <c r="E22" s="90"/>
      <c r="F22" s="574"/>
      <c r="G22" s="574"/>
      <c r="H22" s="574"/>
      <c r="I22" s="136"/>
      <c r="J22" s="92"/>
      <c r="K22" s="92"/>
      <c r="L22" s="92"/>
    </row>
    <row r="23" spans="1:12" s="91" customFormat="1" ht="16.5" thickBot="1" x14ac:dyDescent="0.3">
      <c r="A23" s="137"/>
      <c r="B23" s="138"/>
      <c r="C23" s="139"/>
      <c r="D23" s="139"/>
      <c r="E23" s="139"/>
      <c r="F23" s="613"/>
      <c r="G23" s="613"/>
      <c r="H23" s="138"/>
      <c r="I23" s="140"/>
      <c r="J23" s="92"/>
      <c r="K23" s="92"/>
      <c r="L23" s="92"/>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0"/>
  <sheetViews>
    <sheetView view="pageBreakPreview" zoomScaleNormal="100" zoomScaleSheetLayoutView="100" workbookViewId="0">
      <selection activeCell="E25" sqref="E25"/>
    </sheetView>
  </sheetViews>
  <sheetFormatPr baseColWidth="10" defaultRowHeight="15" x14ac:dyDescent="0.25"/>
  <cols>
    <col min="1" max="1" width="10.85546875" style="191" bestFit="1" customWidth="1"/>
    <col min="2" max="2" width="42.5703125" customWidth="1"/>
    <col min="3" max="3" width="19.85546875" style="28" bestFit="1" customWidth="1"/>
    <col min="4" max="4" width="12.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62"/>
      <c r="B1" s="462"/>
      <c r="C1" s="462"/>
      <c r="D1" s="462"/>
      <c r="E1" s="462"/>
      <c r="F1" s="462"/>
      <c r="G1" s="462"/>
      <c r="H1" s="462"/>
      <c r="I1" s="462"/>
    </row>
    <row r="2" spans="1:9" ht="15.75" x14ac:dyDescent="0.25">
      <c r="A2" s="638" t="s">
        <v>63</v>
      </c>
      <c r="B2" s="638"/>
      <c r="C2" s="638"/>
      <c r="D2" s="638"/>
      <c r="E2" s="638"/>
      <c r="F2" s="638"/>
      <c r="G2" s="638"/>
      <c r="H2" s="638"/>
      <c r="I2" s="638"/>
    </row>
    <row r="3" spans="1:9" ht="15.75" customHeight="1" x14ac:dyDescent="0.25">
      <c r="A3" s="639" t="str">
        <f>+'Numeral 2'!A3:E3</f>
        <v>Dirección Administrativa</v>
      </c>
      <c r="B3" s="639"/>
      <c r="C3" s="639"/>
      <c r="D3" s="639"/>
      <c r="E3" s="639"/>
      <c r="F3" s="639"/>
      <c r="G3" s="639"/>
      <c r="H3" s="639"/>
      <c r="I3" s="639"/>
    </row>
    <row r="4" spans="1:9" ht="16.5" customHeight="1" x14ac:dyDescent="0.25">
      <c r="A4" s="415" t="s">
        <v>64</v>
      </c>
      <c r="B4" s="415"/>
      <c r="C4" s="415"/>
      <c r="D4" s="415"/>
      <c r="E4" s="415"/>
      <c r="F4" s="415"/>
      <c r="G4" s="462" t="s">
        <v>136</v>
      </c>
      <c r="H4" s="462"/>
      <c r="I4" s="462"/>
    </row>
    <row r="5" spans="1:9" ht="15.75" x14ac:dyDescent="0.25">
      <c r="A5" s="462" t="s">
        <v>138</v>
      </c>
      <c r="B5" s="462"/>
      <c r="C5" s="462"/>
      <c r="D5" s="462"/>
      <c r="E5" s="462"/>
      <c r="F5" s="462"/>
      <c r="G5" s="462"/>
      <c r="H5" s="462"/>
      <c r="I5" s="462"/>
    </row>
    <row r="6" spans="1:9" ht="15.75" x14ac:dyDescent="0.25">
      <c r="A6" s="462" t="str">
        <f>+'Numeral 2'!A6:E6</f>
        <v>Encargado de Dirección: Licda. Lubia Carolina Bran Toledo</v>
      </c>
      <c r="B6" s="462"/>
      <c r="C6" s="462"/>
      <c r="D6" s="462"/>
      <c r="E6" s="462"/>
      <c r="F6" s="462"/>
      <c r="G6" s="462"/>
      <c r="H6" s="462"/>
      <c r="I6" s="462"/>
    </row>
    <row r="7" spans="1:9" ht="15.75" x14ac:dyDescent="0.25">
      <c r="A7" s="624" t="str">
        <f>+'Numeral 2'!A7:E7</f>
        <v>Responsable de Actualización de la información: Brenda Lily Valdez Padilla</v>
      </c>
      <c r="B7" s="624"/>
      <c r="C7" s="624"/>
      <c r="D7" s="624"/>
      <c r="E7" s="624"/>
      <c r="F7" s="624"/>
      <c r="G7" s="624"/>
      <c r="H7" s="624"/>
      <c r="I7" s="624"/>
    </row>
    <row r="8" spans="1:9" ht="15.75" x14ac:dyDescent="0.25">
      <c r="A8" s="462" t="str">
        <f>+'Numeral 20 Administración'!A8:I8</f>
        <v>Mes de Actualización: Agosto 2022</v>
      </c>
      <c r="B8" s="462"/>
      <c r="C8" s="462"/>
      <c r="D8" s="462"/>
      <c r="E8" s="462"/>
      <c r="F8" s="462"/>
      <c r="G8" s="462"/>
      <c r="H8" s="462"/>
      <c r="I8" s="462"/>
    </row>
    <row r="9" spans="1:9" ht="15.75" x14ac:dyDescent="0.25">
      <c r="A9" s="462" t="s">
        <v>115</v>
      </c>
      <c r="B9" s="462"/>
      <c r="C9" s="462"/>
      <c r="D9" s="462"/>
      <c r="E9" s="462"/>
      <c r="F9" s="462"/>
      <c r="G9" s="462"/>
      <c r="H9" s="462"/>
      <c r="I9" s="462"/>
    </row>
    <row r="10" spans="1:9" ht="21" x14ac:dyDescent="0.35">
      <c r="A10" s="463" t="s">
        <v>156</v>
      </c>
      <c r="B10" s="463"/>
      <c r="C10" s="463"/>
      <c r="D10" s="463"/>
      <c r="E10" s="463"/>
      <c r="F10" s="463"/>
      <c r="G10" s="463"/>
      <c r="H10" s="463"/>
      <c r="I10" s="463"/>
    </row>
    <row r="11" spans="1:9" s="28" customFormat="1" ht="30" x14ac:dyDescent="0.25">
      <c r="A11" s="187" t="s">
        <v>35</v>
      </c>
      <c r="B11" s="97" t="s">
        <v>45</v>
      </c>
      <c r="C11" s="97" t="s">
        <v>44</v>
      </c>
      <c r="D11" s="97" t="s">
        <v>31</v>
      </c>
      <c r="E11" s="97" t="s">
        <v>36</v>
      </c>
      <c r="F11" s="97" t="s">
        <v>86</v>
      </c>
      <c r="G11" s="642" t="s">
        <v>37</v>
      </c>
      <c r="H11" s="642"/>
      <c r="I11" s="97" t="s">
        <v>38</v>
      </c>
    </row>
    <row r="12" spans="1:9" s="117" customFormat="1" ht="64.5" customHeight="1" x14ac:dyDescent="0.25">
      <c r="A12" s="255">
        <v>44795</v>
      </c>
      <c r="B12" s="315" t="s">
        <v>289</v>
      </c>
      <c r="C12" s="256">
        <v>1</v>
      </c>
      <c r="D12" s="316">
        <v>2256.71</v>
      </c>
      <c r="E12" s="640">
        <f>D12+D13+D14</f>
        <v>9245.5300000000007</v>
      </c>
      <c r="F12" s="643">
        <v>111</v>
      </c>
      <c r="G12" s="645" t="s">
        <v>234</v>
      </c>
      <c r="H12" s="646"/>
      <c r="I12" s="643">
        <v>326445</v>
      </c>
    </row>
    <row r="13" spans="1:9" s="117" customFormat="1" ht="51" x14ac:dyDescent="0.25">
      <c r="A13" s="255">
        <v>44795</v>
      </c>
      <c r="B13" s="315" t="s">
        <v>292</v>
      </c>
      <c r="C13" s="256">
        <v>1</v>
      </c>
      <c r="D13" s="316">
        <v>6726.74</v>
      </c>
      <c r="E13" s="641"/>
      <c r="F13" s="644"/>
      <c r="G13" s="647"/>
      <c r="H13" s="648"/>
      <c r="I13" s="644"/>
    </row>
    <row r="14" spans="1:9" s="117" customFormat="1" ht="57" customHeight="1" x14ac:dyDescent="0.25">
      <c r="A14" s="255">
        <v>44799</v>
      </c>
      <c r="B14" s="315" t="s">
        <v>293</v>
      </c>
      <c r="C14" s="256">
        <v>1</v>
      </c>
      <c r="D14" s="316">
        <v>262.08</v>
      </c>
      <c r="E14" s="641"/>
      <c r="F14" s="644"/>
      <c r="G14" s="647"/>
      <c r="H14" s="648"/>
      <c r="I14" s="644"/>
    </row>
    <row r="15" spans="1:9" s="28" customFormat="1" ht="49.5" customHeight="1" x14ac:dyDescent="0.25">
      <c r="A15" s="255">
        <v>44795</v>
      </c>
      <c r="B15" s="315" t="s">
        <v>290</v>
      </c>
      <c r="C15" s="232">
        <v>1</v>
      </c>
      <c r="D15" s="316">
        <v>1981.95</v>
      </c>
      <c r="E15" s="231">
        <f>+D15</f>
        <v>1981.95</v>
      </c>
      <c r="F15" s="232">
        <v>112</v>
      </c>
      <c r="G15" s="633" t="s">
        <v>236</v>
      </c>
      <c r="H15" s="633"/>
      <c r="I15" s="232">
        <v>3306518</v>
      </c>
    </row>
    <row r="16" spans="1:9" s="117" customFormat="1" ht="22.5" customHeight="1" x14ac:dyDescent="0.25">
      <c r="A16" s="255">
        <v>44792</v>
      </c>
      <c r="B16" s="630" t="s">
        <v>288</v>
      </c>
      <c r="C16" s="185">
        <v>1</v>
      </c>
      <c r="D16" s="316">
        <v>159</v>
      </c>
      <c r="E16" s="631">
        <f>D17+D18+D19</f>
        <v>159</v>
      </c>
      <c r="F16" s="632">
        <v>113</v>
      </c>
      <c r="G16" s="633" t="s">
        <v>193</v>
      </c>
      <c r="H16" s="633"/>
      <c r="I16" s="632">
        <v>9929290</v>
      </c>
    </row>
    <row r="17" spans="1:9" s="117" customFormat="1" ht="22.5" customHeight="1" x14ac:dyDescent="0.25">
      <c r="A17" s="255">
        <v>44792</v>
      </c>
      <c r="B17" s="630"/>
      <c r="C17" s="185">
        <v>1</v>
      </c>
      <c r="D17" s="316">
        <v>53</v>
      </c>
      <c r="E17" s="631"/>
      <c r="F17" s="632"/>
      <c r="G17" s="633"/>
      <c r="H17" s="633"/>
      <c r="I17" s="632"/>
    </row>
    <row r="18" spans="1:9" s="117" customFormat="1" ht="22.5" customHeight="1" x14ac:dyDescent="0.25">
      <c r="A18" s="255">
        <v>44792</v>
      </c>
      <c r="B18" s="630"/>
      <c r="C18" s="185">
        <v>1</v>
      </c>
      <c r="D18" s="316">
        <v>53</v>
      </c>
      <c r="E18" s="631"/>
      <c r="F18" s="632"/>
      <c r="G18" s="633"/>
      <c r="H18" s="633"/>
      <c r="I18" s="632"/>
    </row>
    <row r="19" spans="1:9" s="117" customFormat="1" ht="22.5" customHeight="1" x14ac:dyDescent="0.25">
      <c r="A19" s="255">
        <v>44792</v>
      </c>
      <c r="B19" s="630"/>
      <c r="C19" s="185">
        <v>1</v>
      </c>
      <c r="D19" s="316">
        <v>53</v>
      </c>
      <c r="E19" s="631"/>
      <c r="F19" s="632"/>
      <c r="G19" s="633"/>
      <c r="H19" s="633"/>
      <c r="I19" s="632"/>
    </row>
    <row r="20" spans="1:9" s="117" customFormat="1" ht="98.25" customHeight="1" x14ac:dyDescent="0.25">
      <c r="A20" s="255">
        <v>44792</v>
      </c>
      <c r="B20" s="315" t="s">
        <v>294</v>
      </c>
      <c r="C20" s="234">
        <v>1</v>
      </c>
      <c r="D20" s="316">
        <v>453</v>
      </c>
      <c r="E20" s="120">
        <f>+D20</f>
        <v>453</v>
      </c>
      <c r="F20" s="234">
        <v>113</v>
      </c>
      <c r="G20" s="636" t="s">
        <v>193</v>
      </c>
      <c r="H20" s="637"/>
      <c r="I20" s="234">
        <v>9929290</v>
      </c>
    </row>
    <row r="21" spans="1:9" s="117" customFormat="1" ht="43.5" customHeight="1" x14ac:dyDescent="0.25">
      <c r="A21" s="255">
        <v>44781</v>
      </c>
      <c r="B21" s="315" t="s">
        <v>295</v>
      </c>
      <c r="C21" s="185">
        <v>1</v>
      </c>
      <c r="D21" s="316">
        <v>3300</v>
      </c>
      <c r="E21" s="148">
        <f>+D21</f>
        <v>3300</v>
      </c>
      <c r="F21" s="149">
        <v>113</v>
      </c>
      <c r="G21" s="634" t="s">
        <v>214</v>
      </c>
      <c r="H21" s="635"/>
      <c r="I21" s="149">
        <v>8539332</v>
      </c>
    </row>
    <row r="22" spans="1:9" s="28" customFormat="1" ht="64.5" customHeight="1" x14ac:dyDescent="0.25">
      <c r="A22" s="255">
        <v>44781</v>
      </c>
      <c r="B22" s="315" t="s">
        <v>296</v>
      </c>
      <c r="C22" s="185">
        <v>1</v>
      </c>
      <c r="D22" s="316">
        <v>4483</v>
      </c>
      <c r="E22" s="148">
        <f>D22</f>
        <v>4483</v>
      </c>
      <c r="F22" s="149">
        <v>113</v>
      </c>
      <c r="G22" s="634" t="s">
        <v>220</v>
      </c>
      <c r="H22" s="635"/>
      <c r="I22" s="149">
        <v>5498104</v>
      </c>
    </row>
    <row r="23" spans="1:9" s="117" customFormat="1" ht="38.25" customHeight="1" x14ac:dyDescent="0.25">
      <c r="A23" s="255">
        <v>44792</v>
      </c>
      <c r="B23" s="315" t="s">
        <v>297</v>
      </c>
      <c r="C23" s="185">
        <v>1</v>
      </c>
      <c r="D23" s="316">
        <v>150</v>
      </c>
      <c r="E23" s="148">
        <f>+D23</f>
        <v>150</v>
      </c>
      <c r="F23" s="149">
        <v>115</v>
      </c>
      <c r="G23" s="634" t="s">
        <v>194</v>
      </c>
      <c r="H23" s="635"/>
      <c r="I23" s="149">
        <v>2529416</v>
      </c>
    </row>
    <row r="24" spans="1:9" s="28" customFormat="1" x14ac:dyDescent="0.25">
      <c r="A24" s="626" t="s">
        <v>154</v>
      </c>
      <c r="B24" s="627"/>
      <c r="C24" s="627"/>
      <c r="D24" s="628"/>
      <c r="E24" s="108">
        <f>SUM(E12:E23)</f>
        <v>19772.480000000003</v>
      </c>
      <c r="F24" s="629"/>
      <c r="G24" s="629"/>
      <c r="H24" s="629"/>
      <c r="I24" s="629"/>
    </row>
    <row r="25" spans="1:9" s="28" customFormat="1" x14ac:dyDescent="0.25">
      <c r="A25" s="188"/>
      <c r="B25" s="33"/>
      <c r="C25" s="33"/>
      <c r="D25" s="33"/>
      <c r="E25" s="33"/>
      <c r="F25" s="33"/>
      <c r="G25" s="33"/>
      <c r="H25" s="33"/>
      <c r="I25" s="48"/>
    </row>
    <row r="26" spans="1:9" s="28" customFormat="1" x14ac:dyDescent="0.25">
      <c r="A26" s="188"/>
      <c r="B26" s="33"/>
      <c r="C26" s="33"/>
      <c r="D26" s="33"/>
      <c r="E26" s="118"/>
      <c r="F26" s="33"/>
      <c r="G26" s="33"/>
      <c r="H26" s="33"/>
      <c r="I26" s="99"/>
    </row>
    <row r="27" spans="1:9" s="104" customFormat="1" ht="15.75" x14ac:dyDescent="0.25">
      <c r="A27" s="188"/>
      <c r="B27" s="33"/>
      <c r="C27" s="33"/>
      <c r="D27" s="33" t="s">
        <v>199</v>
      </c>
      <c r="E27" s="119"/>
      <c r="I27" s="99"/>
    </row>
    <row r="28" spans="1:9" s="104" customFormat="1" ht="15.75" x14ac:dyDescent="0.25">
      <c r="A28" s="246" t="s">
        <v>71</v>
      </c>
      <c r="B28" s="113"/>
      <c r="C28" s="113"/>
      <c r="D28" s="114"/>
      <c r="E28" s="113"/>
      <c r="I28" s="105"/>
    </row>
    <row r="29" spans="1:9" s="104" customFormat="1" ht="15.75" x14ac:dyDescent="0.25">
      <c r="A29" s="189"/>
      <c r="B29" s="112"/>
      <c r="C29" s="113"/>
      <c r="D29" s="114"/>
      <c r="E29" s="113"/>
      <c r="F29" s="113"/>
      <c r="G29" s="113"/>
      <c r="H29" s="113"/>
      <c r="I29" s="105"/>
    </row>
    <row r="30" spans="1:9" ht="15.75" x14ac:dyDescent="0.25">
      <c r="A30" s="190"/>
      <c r="B30" s="115"/>
      <c r="C30" s="106"/>
      <c r="D30" s="106"/>
      <c r="E30" s="106"/>
      <c r="F30" s="259"/>
      <c r="G30" s="259"/>
      <c r="H30" s="259"/>
      <c r="I30" s="107"/>
    </row>
  </sheetData>
  <mergeCells count="28">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A24:D24"/>
    <mergeCell ref="F24:I24"/>
    <mergeCell ref="B16:B19"/>
    <mergeCell ref="E16:E19"/>
    <mergeCell ref="F16:F19"/>
    <mergeCell ref="I16:I19"/>
    <mergeCell ref="G16:H19"/>
    <mergeCell ref="G21:H21"/>
    <mergeCell ref="G23:H23"/>
    <mergeCell ref="G22:H22"/>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401"/>
      <c r="B1" s="401"/>
    </row>
    <row r="2" spans="1:9" ht="18.75" x14ac:dyDescent="0.25">
      <c r="A2" s="376" t="s">
        <v>63</v>
      </c>
      <c r="B2" s="377"/>
      <c r="C2" s="377"/>
      <c r="D2" s="377"/>
      <c r="E2" s="377"/>
      <c r="F2" s="377"/>
      <c r="G2" s="377"/>
      <c r="H2" s="377"/>
      <c r="I2" s="378"/>
    </row>
    <row r="3" spans="1:9" ht="18.75" x14ac:dyDescent="0.25">
      <c r="A3" s="376" t="s">
        <v>68</v>
      </c>
      <c r="B3" s="377"/>
      <c r="C3" s="377"/>
      <c r="D3" s="377"/>
      <c r="E3" s="377"/>
      <c r="F3" s="377"/>
      <c r="G3" s="377"/>
      <c r="H3" s="377"/>
      <c r="I3" s="378"/>
    </row>
    <row r="4" spans="1:9" ht="15.75" customHeight="1" x14ac:dyDescent="0.25">
      <c r="A4" s="409" t="s">
        <v>64</v>
      </c>
      <c r="B4" s="410"/>
      <c r="C4" s="411"/>
      <c r="D4" s="409" t="s">
        <v>65</v>
      </c>
      <c r="E4" s="410"/>
      <c r="F4" s="410"/>
      <c r="G4" s="410"/>
      <c r="H4" s="410"/>
      <c r="I4" s="411"/>
    </row>
    <row r="5" spans="1:9" ht="15.75" x14ac:dyDescent="0.25">
      <c r="A5" s="402" t="s">
        <v>66</v>
      </c>
      <c r="B5" s="403"/>
      <c r="C5" s="403"/>
      <c r="D5" s="403"/>
      <c r="E5" s="403"/>
      <c r="F5" s="403"/>
      <c r="G5" s="403"/>
      <c r="H5" s="403"/>
      <c r="I5" s="404"/>
    </row>
    <row r="6" spans="1:9" ht="15.75" x14ac:dyDescent="0.25">
      <c r="A6" s="402" t="s">
        <v>60</v>
      </c>
      <c r="B6" s="403"/>
      <c r="C6" s="403"/>
      <c r="D6" s="403"/>
      <c r="E6" s="403"/>
      <c r="F6" s="403"/>
      <c r="G6" s="403"/>
      <c r="H6" s="403"/>
      <c r="I6" s="404"/>
    </row>
    <row r="7" spans="1:9" ht="15.75" x14ac:dyDescent="0.25">
      <c r="A7" s="402" t="s">
        <v>61</v>
      </c>
      <c r="B7" s="403"/>
      <c r="C7" s="403"/>
      <c r="D7" s="403"/>
      <c r="E7" s="403"/>
      <c r="F7" s="403"/>
      <c r="G7" s="403"/>
      <c r="H7" s="403"/>
      <c r="I7" s="404"/>
    </row>
    <row r="8" spans="1:9" ht="15.75" x14ac:dyDescent="0.25">
      <c r="A8" s="402" t="s">
        <v>67</v>
      </c>
      <c r="B8" s="403"/>
      <c r="C8" s="403"/>
      <c r="D8" s="403"/>
      <c r="E8" s="403"/>
      <c r="F8" s="403"/>
      <c r="G8" s="403"/>
      <c r="H8" s="403"/>
      <c r="I8" s="404"/>
    </row>
    <row r="9" spans="1:9" ht="15.75" x14ac:dyDescent="0.25">
      <c r="A9" s="406" t="s">
        <v>62</v>
      </c>
      <c r="B9" s="407"/>
      <c r="C9" s="407"/>
      <c r="D9" s="407"/>
      <c r="E9" s="407"/>
      <c r="F9" s="407"/>
      <c r="G9" s="407"/>
      <c r="H9" s="407"/>
      <c r="I9" s="408"/>
    </row>
    <row r="10" spans="1:9" ht="15.75" x14ac:dyDescent="0.25">
      <c r="A10" s="20"/>
      <c r="B10" s="20"/>
      <c r="C10" s="20"/>
      <c r="D10" s="20"/>
      <c r="E10" s="20"/>
      <c r="F10" s="20"/>
      <c r="G10" s="20"/>
      <c r="H10" s="20"/>
      <c r="I10" s="20"/>
    </row>
    <row r="11" spans="1:9" ht="21" customHeight="1" thickBot="1" x14ac:dyDescent="0.4">
      <c r="A11" s="405" t="s">
        <v>77</v>
      </c>
      <c r="B11" s="405"/>
      <c r="C11" s="405"/>
      <c r="D11" s="405"/>
      <c r="E11" s="405"/>
      <c r="F11" s="405"/>
      <c r="G11" s="405"/>
      <c r="H11" s="405"/>
      <c r="I11" s="40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413" t="s">
        <v>63</v>
      </c>
      <c r="B2" s="413"/>
      <c r="C2" s="413"/>
      <c r="D2" s="413"/>
      <c r="E2" s="413"/>
      <c r="F2" s="413"/>
      <c r="G2" s="413"/>
      <c r="H2" s="413"/>
      <c r="I2" s="413"/>
      <c r="J2" s="413"/>
      <c r="K2" s="413"/>
      <c r="L2" s="413"/>
      <c r="M2" s="413"/>
      <c r="N2" s="413"/>
      <c r="O2" s="413"/>
      <c r="P2" s="413"/>
    </row>
    <row r="3" spans="1:16" ht="18.75" x14ac:dyDescent="0.25">
      <c r="A3" s="376" t="s">
        <v>68</v>
      </c>
      <c r="B3" s="377"/>
      <c r="C3" s="377"/>
      <c r="D3" s="377"/>
      <c r="E3" s="377"/>
      <c r="F3" s="377"/>
      <c r="G3" s="377"/>
      <c r="H3" s="377"/>
      <c r="I3" s="377"/>
      <c r="J3" s="377"/>
      <c r="K3" s="377"/>
      <c r="L3" s="377"/>
      <c r="M3" s="377"/>
      <c r="N3" s="377"/>
      <c r="O3" s="377"/>
      <c r="P3" s="377"/>
    </row>
    <row r="4" spans="1:16" ht="15.75" customHeight="1" x14ac:dyDescent="0.25">
      <c r="A4" s="409" t="s">
        <v>64</v>
      </c>
      <c r="B4" s="410"/>
      <c r="C4" s="410"/>
      <c r="D4" s="410" t="s">
        <v>65</v>
      </c>
      <c r="E4" s="410"/>
      <c r="F4" s="410"/>
      <c r="G4" s="410"/>
      <c r="H4" s="410"/>
      <c r="I4" s="410"/>
      <c r="J4" s="410"/>
      <c r="K4" s="410"/>
      <c r="L4" s="410"/>
      <c r="M4" s="410"/>
      <c r="N4" s="410"/>
      <c r="O4" s="410"/>
      <c r="P4" s="410"/>
    </row>
    <row r="5" spans="1:16" ht="15.75" x14ac:dyDescent="0.25">
      <c r="A5" s="402" t="s">
        <v>66</v>
      </c>
      <c r="B5" s="403"/>
      <c r="C5" s="403"/>
      <c r="D5" s="403"/>
      <c r="E5" s="403"/>
      <c r="F5" s="403"/>
      <c r="G5" s="403"/>
      <c r="H5" s="403"/>
      <c r="I5" s="403"/>
      <c r="J5" s="403"/>
      <c r="K5" s="403"/>
      <c r="L5" s="403"/>
      <c r="M5" s="403"/>
      <c r="N5" s="403"/>
      <c r="O5" s="403"/>
      <c r="P5" s="403"/>
    </row>
    <row r="6" spans="1:16" ht="15.75" x14ac:dyDescent="0.25">
      <c r="A6" s="402" t="s">
        <v>73</v>
      </c>
      <c r="B6" s="403"/>
      <c r="C6" s="403"/>
      <c r="D6" s="403"/>
      <c r="E6" s="403"/>
      <c r="F6" s="403"/>
      <c r="G6" s="403"/>
      <c r="H6" s="403"/>
      <c r="I6" s="403"/>
      <c r="J6" s="403"/>
      <c r="K6" s="403"/>
      <c r="L6" s="403"/>
      <c r="M6" s="403"/>
      <c r="N6" s="403"/>
      <c r="O6" s="403"/>
      <c r="P6" s="403"/>
    </row>
    <row r="7" spans="1:16" ht="15.75" x14ac:dyDescent="0.25">
      <c r="A7" s="402" t="s">
        <v>61</v>
      </c>
      <c r="B7" s="403"/>
      <c r="C7" s="403"/>
      <c r="D7" s="403"/>
      <c r="E7" s="403"/>
      <c r="F7" s="403"/>
      <c r="G7" s="403"/>
      <c r="H7" s="403"/>
      <c r="I7" s="403"/>
      <c r="J7" s="403"/>
      <c r="K7" s="403"/>
      <c r="L7" s="403"/>
      <c r="M7" s="403"/>
      <c r="N7" s="403"/>
      <c r="O7" s="403"/>
      <c r="P7" s="403"/>
    </row>
    <row r="8" spans="1:16" ht="15.75" x14ac:dyDescent="0.25">
      <c r="A8" s="402" t="s">
        <v>67</v>
      </c>
      <c r="B8" s="403"/>
      <c r="C8" s="403"/>
      <c r="D8" s="403"/>
      <c r="E8" s="403"/>
      <c r="F8" s="403"/>
      <c r="G8" s="403"/>
      <c r="H8" s="403"/>
      <c r="I8" s="403"/>
      <c r="J8" s="403"/>
      <c r="K8" s="403"/>
      <c r="L8" s="403"/>
      <c r="M8" s="403"/>
      <c r="N8" s="403"/>
      <c r="O8" s="403"/>
      <c r="P8" s="403"/>
    </row>
    <row r="9" spans="1:16" ht="15.75" x14ac:dyDescent="0.25">
      <c r="A9" s="402" t="s">
        <v>87</v>
      </c>
      <c r="B9" s="403"/>
      <c r="C9" s="403"/>
      <c r="D9" s="403"/>
      <c r="E9" s="403"/>
      <c r="F9" s="403"/>
      <c r="G9" s="403"/>
      <c r="H9" s="403"/>
      <c r="I9" s="403"/>
      <c r="J9" s="403"/>
      <c r="K9" s="403"/>
      <c r="L9" s="403"/>
      <c r="M9" s="403"/>
      <c r="N9" s="403"/>
      <c r="O9" s="403"/>
      <c r="P9" s="40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412" t="s">
        <v>57</v>
      </c>
      <c r="B11" s="412"/>
      <c r="C11" s="412"/>
      <c r="D11" s="412"/>
      <c r="E11" s="412"/>
      <c r="F11" s="412"/>
      <c r="G11" s="412"/>
      <c r="H11" s="412"/>
      <c r="I11" s="412"/>
      <c r="J11" s="412"/>
      <c r="K11" s="412"/>
      <c r="L11" s="412"/>
      <c r="M11" s="412"/>
      <c r="N11" s="412"/>
      <c r="O11" s="412"/>
      <c r="P11" s="41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G7" sqref="G7"/>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55"/>
      <c r="B1" s="156"/>
      <c r="C1" s="156"/>
      <c r="D1" s="156"/>
      <c r="E1" s="157"/>
    </row>
    <row r="2" spans="1:12" ht="18.75" x14ac:dyDescent="0.25">
      <c r="A2" s="417" t="s">
        <v>63</v>
      </c>
      <c r="B2" s="418"/>
      <c r="C2" s="418"/>
      <c r="D2" s="418"/>
      <c r="E2" s="419"/>
    </row>
    <row r="3" spans="1:12" ht="18.75" x14ac:dyDescent="0.25">
      <c r="A3" s="417" t="str">
        <f>+'Numeral 2'!A3:E3</f>
        <v>Dirección Administrativa</v>
      </c>
      <c r="B3" s="418"/>
      <c r="C3" s="418"/>
      <c r="D3" s="418"/>
      <c r="E3" s="419"/>
    </row>
    <row r="4" spans="1:12" ht="15.75" customHeight="1" x14ac:dyDescent="0.25">
      <c r="A4" s="420" t="s">
        <v>64</v>
      </c>
      <c r="B4" s="411"/>
      <c r="C4" s="421" t="s">
        <v>136</v>
      </c>
      <c r="D4" s="422"/>
      <c r="E4" s="423"/>
    </row>
    <row r="5" spans="1:12" ht="15.75" customHeight="1" x14ac:dyDescent="0.25">
      <c r="A5" s="420" t="s">
        <v>138</v>
      </c>
      <c r="B5" s="410"/>
      <c r="C5" s="410"/>
      <c r="D5" s="410"/>
      <c r="E5" s="424"/>
    </row>
    <row r="6" spans="1:12" ht="15.75" x14ac:dyDescent="0.25">
      <c r="A6" s="414" t="str">
        <f>+'Numeral 2'!A6:E6</f>
        <v>Encargado de Dirección: Licda. Lubia Carolina Bran Toledo</v>
      </c>
      <c r="B6" s="415"/>
      <c r="C6" s="415"/>
      <c r="D6" s="415"/>
      <c r="E6" s="416"/>
    </row>
    <row r="7" spans="1:12" ht="15.75" x14ac:dyDescent="0.25">
      <c r="A7" s="427" t="str">
        <f>+'Numeral 2'!A7:E7</f>
        <v>Responsable de Actualización de la información: Brenda Lily Valdez Padilla</v>
      </c>
      <c r="B7" s="428"/>
      <c r="C7" s="428"/>
      <c r="D7" s="428"/>
      <c r="E7" s="429"/>
    </row>
    <row r="8" spans="1:12" ht="15.75" x14ac:dyDescent="0.25">
      <c r="A8" s="427" t="str">
        <f>+'Numeral 2'!A8:E8</f>
        <v>Mes de Actualización: Agosto 2022</v>
      </c>
      <c r="B8" s="428"/>
      <c r="C8" s="428"/>
      <c r="D8" s="428"/>
      <c r="E8" s="429"/>
    </row>
    <row r="9" spans="1:12" ht="15.75" x14ac:dyDescent="0.25">
      <c r="A9" s="414" t="s">
        <v>203</v>
      </c>
      <c r="B9" s="415"/>
      <c r="C9" s="415"/>
      <c r="D9" s="415"/>
      <c r="E9" s="416"/>
    </row>
    <row r="10" spans="1:12" ht="89.25" customHeight="1" x14ac:dyDescent="0.25">
      <c r="A10" s="430" t="s">
        <v>205</v>
      </c>
      <c r="B10" s="431"/>
      <c r="C10" s="431"/>
      <c r="D10" s="431"/>
      <c r="E10" s="432"/>
    </row>
    <row r="11" spans="1:12" ht="44.25" customHeight="1" x14ac:dyDescent="0.25">
      <c r="A11" s="158" t="s">
        <v>107</v>
      </c>
      <c r="B11" s="89" t="s">
        <v>50</v>
      </c>
      <c r="C11" s="89" t="s">
        <v>43</v>
      </c>
      <c r="D11" s="89" t="s">
        <v>15</v>
      </c>
      <c r="E11" s="159" t="s">
        <v>16</v>
      </c>
    </row>
    <row r="12" spans="1:12" ht="21" customHeight="1" x14ac:dyDescent="0.25">
      <c r="A12" s="210"/>
      <c r="B12" s="211"/>
      <c r="C12" s="211"/>
      <c r="D12" s="211"/>
      <c r="E12" s="212"/>
      <c r="F12" s="65"/>
      <c r="G12" s="65"/>
      <c r="H12" s="65"/>
      <c r="I12" s="65"/>
      <c r="J12" s="65"/>
      <c r="K12" s="65"/>
      <c r="L12" s="65"/>
    </row>
    <row r="13" spans="1:12" ht="18.75" customHeight="1" x14ac:dyDescent="0.25">
      <c r="A13" s="213"/>
      <c r="B13" s="214"/>
      <c r="C13" s="214"/>
      <c r="D13" s="214"/>
      <c r="E13" s="215"/>
      <c r="F13" s="65"/>
      <c r="G13" s="65"/>
      <c r="H13" s="65"/>
      <c r="I13" s="65"/>
      <c r="J13" s="65"/>
      <c r="K13" s="65"/>
      <c r="L13" s="65"/>
    </row>
    <row r="14" spans="1:12" ht="26.25" customHeight="1" x14ac:dyDescent="0.25">
      <c r="A14" s="213"/>
      <c r="B14" s="433" t="s">
        <v>200</v>
      </c>
      <c r="C14" s="434"/>
      <c r="D14" s="435"/>
      <c r="E14" s="215"/>
      <c r="F14" s="65"/>
      <c r="G14" s="65"/>
      <c r="H14" s="65"/>
      <c r="I14" s="65"/>
      <c r="J14" s="65"/>
      <c r="K14" s="65"/>
      <c r="L14" s="65"/>
    </row>
    <row r="15" spans="1:12" x14ac:dyDescent="0.25">
      <c r="A15" s="213"/>
      <c r="B15" s="214"/>
      <c r="C15" s="214"/>
      <c r="D15" s="214"/>
      <c r="E15" s="215"/>
      <c r="F15" s="65"/>
      <c r="G15" s="65"/>
      <c r="H15" s="65"/>
      <c r="I15" s="65"/>
      <c r="J15" s="65"/>
      <c r="K15" s="65"/>
      <c r="L15" s="65"/>
    </row>
    <row r="16" spans="1:12" x14ac:dyDescent="0.25">
      <c r="A16" s="213"/>
      <c r="B16" s="214"/>
      <c r="C16" s="214"/>
      <c r="D16" s="214"/>
      <c r="E16" s="215"/>
      <c r="F16" s="65"/>
      <c r="G16" s="65"/>
      <c r="H16" s="65"/>
      <c r="I16" s="65"/>
      <c r="J16" s="65"/>
      <c r="K16" s="65"/>
      <c r="L16" s="65"/>
    </row>
    <row r="17" spans="1:12" ht="15.75" thickBot="1" x14ac:dyDescent="0.3">
      <c r="A17" s="216"/>
      <c r="B17" s="217"/>
      <c r="C17" s="217"/>
      <c r="D17" s="217"/>
      <c r="E17" s="218"/>
      <c r="F17" s="65"/>
      <c r="G17" s="65"/>
      <c r="H17" s="65"/>
      <c r="I17" s="65"/>
      <c r="J17" s="65"/>
      <c r="K17" s="65"/>
      <c r="L17" s="65"/>
    </row>
    <row r="18" spans="1:12" x14ac:dyDescent="0.25">
      <c r="A18" s="219"/>
      <c r="B18" s="220"/>
      <c r="C18" s="220"/>
      <c r="D18" s="220"/>
      <c r="E18" s="221"/>
      <c r="F18" s="65"/>
      <c r="G18" s="65"/>
      <c r="H18" s="65"/>
      <c r="I18" s="65"/>
      <c r="J18" s="65"/>
      <c r="K18" s="65"/>
      <c r="L18" s="65"/>
    </row>
    <row r="19" spans="1:12" ht="33.75" customHeight="1" x14ac:dyDescent="0.25">
      <c r="A19" s="439" t="s">
        <v>206</v>
      </c>
      <c r="B19" s="440"/>
      <c r="C19" s="440"/>
      <c r="D19" s="440"/>
      <c r="E19" s="441"/>
      <c r="F19" s="65"/>
      <c r="G19" s="65"/>
      <c r="H19" s="65"/>
      <c r="I19" s="65"/>
      <c r="J19" s="65"/>
      <c r="K19" s="65"/>
      <c r="L19" s="65"/>
    </row>
    <row r="20" spans="1:12" x14ac:dyDescent="0.25">
      <c r="A20" s="222"/>
      <c r="B20" s="223"/>
      <c r="C20" s="223"/>
      <c r="D20" s="223"/>
      <c r="E20" s="224"/>
      <c r="F20" s="65"/>
      <c r="G20" s="65"/>
      <c r="H20" s="65"/>
      <c r="I20" s="65"/>
      <c r="J20" s="65"/>
      <c r="K20" s="65"/>
      <c r="L20" s="65"/>
    </row>
    <row r="21" spans="1:12" ht="15.75" x14ac:dyDescent="0.25">
      <c r="A21" s="225" t="s">
        <v>71</v>
      </c>
      <c r="B21" s="223"/>
      <c r="C21" s="436" t="s">
        <v>197</v>
      </c>
      <c r="D21" s="437"/>
      <c r="E21" s="438"/>
      <c r="F21" s="65"/>
      <c r="G21" s="65"/>
      <c r="H21" s="65"/>
      <c r="I21" s="65"/>
      <c r="J21" s="65"/>
      <c r="K21" s="65"/>
      <c r="L21" s="65"/>
    </row>
    <row r="22" spans="1:12" s="100" customFormat="1" ht="15.75" x14ac:dyDescent="0.25">
      <c r="A22" s="225"/>
      <c r="B22" s="67"/>
      <c r="C22" s="425"/>
      <c r="D22" s="425"/>
      <c r="E22" s="426"/>
      <c r="F22" s="66"/>
      <c r="G22" s="66"/>
      <c r="H22" s="66"/>
      <c r="I22" s="66"/>
      <c r="J22" s="66"/>
      <c r="K22" s="74"/>
      <c r="L22" s="66"/>
    </row>
    <row r="23" spans="1:12" s="100" customFormat="1" ht="15.75" x14ac:dyDescent="0.25">
      <c r="A23" s="166"/>
      <c r="B23" s="67"/>
      <c r="C23" s="425"/>
      <c r="D23" s="425"/>
      <c r="E23" s="426"/>
      <c r="F23" s="226"/>
      <c r="G23" s="66"/>
      <c r="H23" s="66"/>
      <c r="I23" s="66"/>
      <c r="J23" s="66"/>
      <c r="K23" s="74"/>
      <c r="L23" s="66"/>
    </row>
    <row r="24" spans="1:12" s="66" customFormat="1" x14ac:dyDescent="0.25">
      <c r="A24" s="166"/>
      <c r="B24" s="67"/>
      <c r="C24" s="110"/>
      <c r="D24" s="110"/>
      <c r="E24" s="167"/>
      <c r="F24" s="110"/>
      <c r="G24" s="110"/>
      <c r="H24" s="67"/>
      <c r="I24" s="67"/>
      <c r="J24" s="67"/>
      <c r="K24" s="74"/>
    </row>
    <row r="25" spans="1:12" ht="15.75" thickBot="1" x14ac:dyDescent="0.3">
      <c r="A25" s="227"/>
      <c r="B25" s="228"/>
      <c r="C25" s="228"/>
      <c r="D25" s="228"/>
      <c r="E25" s="229"/>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199" customFormat="1" x14ac:dyDescent="0.25">
      <c r="A57" s="65"/>
      <c r="B57" s="65"/>
      <c r="C57" s="65"/>
      <c r="D57" s="65">
        <v>2</v>
      </c>
      <c r="E57" s="65"/>
      <c r="F57" s="65"/>
      <c r="G57" s="65"/>
      <c r="H57" s="65"/>
      <c r="I57" s="65"/>
      <c r="J57" s="65"/>
      <c r="K57" s="65"/>
      <c r="L57" s="65"/>
    </row>
    <row r="58" spans="1:12" s="199" customFormat="1" x14ac:dyDescent="0.25">
      <c r="A58" s="65"/>
      <c r="B58" s="65"/>
      <c r="C58" s="65"/>
      <c r="D58" s="65"/>
      <c r="E58" s="65"/>
      <c r="F58" s="65"/>
      <c r="G58" s="65"/>
      <c r="H58" s="65"/>
      <c r="I58" s="65"/>
      <c r="J58" s="65"/>
      <c r="K58" s="65"/>
      <c r="L58" s="65"/>
    </row>
    <row r="59" spans="1:12" s="199" customFormat="1" x14ac:dyDescent="0.25">
      <c r="A59" s="65"/>
      <c r="B59" s="65"/>
      <c r="C59" s="65"/>
      <c r="D59" s="65"/>
      <c r="E59" s="65"/>
      <c r="F59" s="65"/>
      <c r="G59" s="65"/>
      <c r="H59" s="65"/>
      <c r="I59" s="65"/>
      <c r="J59" s="65"/>
      <c r="K59" s="65"/>
      <c r="L59" s="65"/>
    </row>
    <row r="60" spans="1:12" s="199" customFormat="1" x14ac:dyDescent="0.25">
      <c r="A60" s="65"/>
      <c r="B60" s="65"/>
      <c r="C60" s="65"/>
      <c r="D60" s="65"/>
      <c r="E60" s="65"/>
      <c r="F60" s="65"/>
      <c r="G60" s="65"/>
      <c r="H60" s="65"/>
      <c r="I60" s="65"/>
      <c r="J60" s="65"/>
      <c r="K60" s="65"/>
      <c r="L60" s="65"/>
    </row>
    <row r="61" spans="1:12" s="199"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30" t="s">
        <v>229</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228</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197" t="s">
        <v>230</v>
      </c>
      <c r="G67" s="28" t="s">
        <v>231</v>
      </c>
      <c r="L67" s="197" t="s">
        <v>233</v>
      </c>
    </row>
    <row r="68" spans="1:12" x14ac:dyDescent="0.25">
      <c r="G68" s="28">
        <v>3306518</v>
      </c>
    </row>
    <row r="69" spans="1:12" ht="125.25" customHeight="1" x14ac:dyDescent="0.25">
      <c r="K69" s="28" t="s">
        <v>232</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7" sqref="A7:K7"/>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451" t="s">
        <v>63</v>
      </c>
      <c r="B1" s="451"/>
      <c r="C1" s="451"/>
      <c r="D1" s="451"/>
      <c r="E1" s="451"/>
      <c r="F1" s="451"/>
      <c r="G1" s="451"/>
      <c r="H1" s="451"/>
      <c r="I1" s="451"/>
      <c r="J1" s="451"/>
      <c r="K1" s="451"/>
      <c r="L1" s="67"/>
      <c r="M1" s="67"/>
      <c r="N1" s="67"/>
      <c r="O1" s="67"/>
      <c r="P1" s="67"/>
    </row>
    <row r="2" spans="1:16" ht="21" x14ac:dyDescent="0.35">
      <c r="A2" s="452" t="str">
        <f>+'Numeral 2'!A3:E3</f>
        <v>Dirección Administrativa</v>
      </c>
      <c r="B2" s="452"/>
      <c r="C2" s="452"/>
      <c r="D2" s="452"/>
      <c r="E2" s="452"/>
      <c r="F2" s="452"/>
      <c r="G2" s="452"/>
      <c r="H2" s="452"/>
      <c r="I2" s="452"/>
      <c r="J2" s="452"/>
      <c r="K2" s="452"/>
      <c r="L2" s="68"/>
      <c r="M2" s="68"/>
      <c r="N2" s="68"/>
      <c r="O2" s="68"/>
      <c r="P2" s="68"/>
    </row>
    <row r="3" spans="1:16" s="69" customFormat="1" ht="15.75" x14ac:dyDescent="0.25">
      <c r="A3" s="450" t="str">
        <f>+'Numeral 2'!A46</f>
        <v>Horario de Atención: 8:00 a 16:30 hrs.</v>
      </c>
      <c r="B3" s="450"/>
      <c r="C3" s="450"/>
      <c r="D3" s="450"/>
      <c r="E3" s="450"/>
      <c r="F3" s="450"/>
      <c r="G3" s="450" t="s">
        <v>136</v>
      </c>
      <c r="H3" s="450"/>
      <c r="I3" s="450"/>
      <c r="J3" s="450"/>
      <c r="K3" s="450"/>
      <c r="L3" s="68"/>
      <c r="M3" s="68"/>
      <c r="N3" s="68"/>
      <c r="O3" s="68"/>
      <c r="P3" s="68"/>
    </row>
    <row r="4" spans="1:16" s="69" customFormat="1" ht="15.75" customHeight="1" x14ac:dyDescent="0.25">
      <c r="A4" s="453" t="s">
        <v>138</v>
      </c>
      <c r="B4" s="454"/>
      <c r="C4" s="454"/>
      <c r="D4" s="454"/>
      <c r="E4" s="454"/>
      <c r="F4" s="454"/>
      <c r="G4" s="454"/>
      <c r="H4" s="454"/>
      <c r="I4" s="454"/>
      <c r="J4" s="454"/>
      <c r="K4" s="455"/>
      <c r="L4" s="70"/>
      <c r="M4" s="70"/>
      <c r="N4" s="70"/>
      <c r="O4" s="70"/>
      <c r="P4" s="70"/>
    </row>
    <row r="5" spans="1:16" s="69" customFormat="1" ht="15.75" x14ac:dyDescent="0.25">
      <c r="A5" s="450" t="str">
        <f>+'Numeral 2'!A6:E6</f>
        <v>Encargado de Dirección: Licda. Lubia Carolina Bran Toledo</v>
      </c>
      <c r="B5" s="450"/>
      <c r="C5" s="450"/>
      <c r="D5" s="450"/>
      <c r="E5" s="450"/>
      <c r="F5" s="450"/>
      <c r="G5" s="450"/>
      <c r="H5" s="450"/>
      <c r="I5" s="450"/>
      <c r="J5" s="450"/>
      <c r="K5" s="450"/>
      <c r="L5" s="68"/>
      <c r="M5" s="68"/>
      <c r="N5" s="68"/>
      <c r="O5" s="68"/>
      <c r="P5" s="68"/>
    </row>
    <row r="6" spans="1:16" s="69" customFormat="1" ht="15.75" x14ac:dyDescent="0.25">
      <c r="A6" s="450" t="str">
        <f>+'Numeral 2'!A7:E7</f>
        <v>Responsable de Actualización de la información: Brenda Lily Valdez Padilla</v>
      </c>
      <c r="B6" s="450"/>
      <c r="C6" s="450"/>
      <c r="D6" s="450"/>
      <c r="E6" s="450"/>
      <c r="F6" s="450"/>
      <c r="G6" s="450"/>
      <c r="H6" s="450"/>
      <c r="I6" s="450"/>
      <c r="J6" s="450"/>
      <c r="K6" s="450"/>
      <c r="L6" s="68"/>
      <c r="M6" s="68"/>
      <c r="N6" s="68"/>
      <c r="O6" s="68"/>
      <c r="P6" s="68"/>
    </row>
    <row r="7" spans="1:16" s="69" customFormat="1" ht="15.75" x14ac:dyDescent="0.25">
      <c r="A7" s="450" t="str">
        <f>+'Numeral 2'!A8:E8</f>
        <v>Mes de Actualización: Agosto 2022</v>
      </c>
      <c r="B7" s="450"/>
      <c r="C7" s="450"/>
      <c r="D7" s="450"/>
      <c r="E7" s="450"/>
      <c r="F7" s="450"/>
      <c r="G7" s="450"/>
      <c r="H7" s="450"/>
      <c r="I7" s="450"/>
      <c r="J7" s="450"/>
      <c r="K7" s="450"/>
      <c r="L7" s="68"/>
      <c r="M7" s="68"/>
      <c r="N7" s="68"/>
      <c r="O7" s="68"/>
      <c r="P7" s="68"/>
    </row>
    <row r="8" spans="1:16" s="69" customFormat="1" ht="15.75" x14ac:dyDescent="0.25">
      <c r="A8" s="450" t="s">
        <v>117</v>
      </c>
      <c r="B8" s="450"/>
      <c r="C8" s="450"/>
      <c r="D8" s="450"/>
      <c r="E8" s="450"/>
      <c r="F8" s="450"/>
      <c r="G8" s="450"/>
      <c r="H8" s="450"/>
      <c r="I8" s="450"/>
      <c r="J8" s="450"/>
      <c r="K8" s="450"/>
      <c r="L8" s="68"/>
      <c r="M8" s="68"/>
      <c r="N8" s="68"/>
      <c r="O8" s="68"/>
      <c r="P8" s="68"/>
    </row>
    <row r="9" spans="1:16" ht="15.75" x14ac:dyDescent="0.25">
      <c r="A9" s="71"/>
      <c r="B9" s="72"/>
      <c r="C9" s="72"/>
      <c r="D9" s="72"/>
      <c r="E9" s="72"/>
      <c r="F9" s="72"/>
      <c r="G9" s="72"/>
      <c r="H9" s="72"/>
      <c r="I9" s="72"/>
      <c r="J9" s="72"/>
      <c r="K9" s="73"/>
      <c r="L9" s="67"/>
      <c r="M9" s="67"/>
      <c r="N9" s="67"/>
      <c r="O9" s="67"/>
      <c r="P9" s="67"/>
    </row>
    <row r="10" spans="1:16" s="100" customFormat="1" ht="21" customHeight="1" thickBot="1" x14ac:dyDescent="0.4">
      <c r="A10" s="456" t="s">
        <v>131</v>
      </c>
      <c r="B10" s="457"/>
      <c r="C10" s="457"/>
      <c r="D10" s="457"/>
      <c r="E10" s="457"/>
      <c r="F10" s="457"/>
      <c r="G10" s="457"/>
      <c r="H10" s="457"/>
      <c r="I10" s="457"/>
      <c r="J10" s="457"/>
      <c r="K10" s="458"/>
    </row>
    <row r="11" spans="1:16" s="100" customFormat="1" ht="31.5" x14ac:dyDescent="0.25">
      <c r="A11" s="186" t="s">
        <v>0</v>
      </c>
      <c r="B11" s="186" t="s">
        <v>30</v>
      </c>
      <c r="C11" s="186" t="s">
        <v>31</v>
      </c>
      <c r="D11" s="186" t="s">
        <v>32</v>
      </c>
      <c r="E11" s="186" t="s">
        <v>1</v>
      </c>
      <c r="F11" s="459" t="s">
        <v>2</v>
      </c>
      <c r="G11" s="459"/>
      <c r="H11" s="460" t="s">
        <v>3</v>
      </c>
      <c r="I11" s="461"/>
      <c r="J11" s="459" t="s">
        <v>4</v>
      </c>
      <c r="K11" s="459"/>
    </row>
    <row r="12" spans="1:16" s="100" customFormat="1" x14ac:dyDescent="0.25">
      <c r="A12" s="144"/>
      <c r="B12" s="201"/>
      <c r="C12" s="202"/>
      <c r="D12" s="142"/>
      <c r="E12" s="144"/>
      <c r="F12" s="142"/>
      <c r="G12" s="143"/>
      <c r="H12" s="142"/>
      <c r="I12" s="145"/>
      <c r="J12" s="142"/>
      <c r="K12" s="144"/>
      <c r="L12" s="66"/>
    </row>
    <row r="13" spans="1:16" s="100" customFormat="1" ht="32.25" x14ac:dyDescent="0.25">
      <c r="A13" s="144"/>
      <c r="B13" s="447" t="s">
        <v>200</v>
      </c>
      <c r="C13" s="448"/>
      <c r="D13" s="448"/>
      <c r="E13" s="448"/>
      <c r="F13" s="448"/>
      <c r="G13" s="448"/>
      <c r="H13" s="449"/>
      <c r="I13" s="200"/>
      <c r="J13" s="142"/>
      <c r="K13" s="144"/>
      <c r="L13" s="66"/>
    </row>
    <row r="14" spans="1:16" s="100" customFormat="1" x14ac:dyDescent="0.25">
      <c r="A14" s="144"/>
      <c r="B14" s="201"/>
      <c r="C14" s="202"/>
      <c r="D14" s="142"/>
      <c r="E14" s="142"/>
      <c r="F14" s="142"/>
      <c r="G14" s="203"/>
      <c r="H14" s="142"/>
      <c r="I14" s="200"/>
      <c r="J14" s="142"/>
      <c r="K14" s="204"/>
      <c r="L14" s="66"/>
    </row>
    <row r="15" spans="1:16" s="100" customFormat="1" x14ac:dyDescent="0.25">
      <c r="A15" s="144"/>
      <c r="B15" s="201"/>
      <c r="C15" s="202"/>
      <c r="D15" s="142"/>
      <c r="E15" s="142"/>
      <c r="F15" s="142"/>
      <c r="G15" s="203"/>
      <c r="H15" s="142"/>
      <c r="I15" s="203"/>
      <c r="J15" s="142"/>
      <c r="K15" s="142"/>
      <c r="L15" s="66"/>
    </row>
    <row r="16" spans="1:16" s="100" customFormat="1" x14ac:dyDescent="0.25">
      <c r="A16" s="205"/>
      <c r="B16" s="69"/>
      <c r="C16" s="69"/>
      <c r="D16" s="69"/>
      <c r="E16" s="69"/>
      <c r="F16" s="69"/>
      <c r="G16" s="69"/>
      <c r="H16" s="66"/>
      <c r="I16" s="66"/>
      <c r="J16" s="66"/>
      <c r="K16" s="74"/>
      <c r="L16" s="66"/>
    </row>
    <row r="17" spans="1:12" s="100" customFormat="1" ht="22.5" customHeight="1" x14ac:dyDescent="0.25">
      <c r="A17" s="444" t="s">
        <v>173</v>
      </c>
      <c r="B17" s="445"/>
      <c r="C17" s="445"/>
      <c r="D17" s="445"/>
      <c r="E17" s="445"/>
      <c r="F17" s="445"/>
      <c r="G17" s="445"/>
      <c r="H17" s="445"/>
      <c r="I17" s="445"/>
      <c r="J17" s="445"/>
      <c r="K17" s="446"/>
      <c r="L17" s="66"/>
    </row>
    <row r="18" spans="1:12" s="100" customFormat="1" ht="22.5" customHeight="1" x14ac:dyDescent="0.25">
      <c r="A18" s="444"/>
      <c r="B18" s="445"/>
      <c r="C18" s="445"/>
      <c r="D18" s="445"/>
      <c r="E18" s="445"/>
      <c r="F18" s="445"/>
      <c r="G18" s="445"/>
      <c r="H18" s="445"/>
      <c r="I18" s="445"/>
      <c r="J18" s="445"/>
      <c r="K18" s="446"/>
      <c r="L18" s="66"/>
    </row>
    <row r="19" spans="1:12" s="100" customFormat="1" ht="9" customHeight="1" x14ac:dyDescent="0.25">
      <c r="A19" s="444"/>
      <c r="B19" s="445"/>
      <c r="C19" s="445"/>
      <c r="D19" s="445"/>
      <c r="E19" s="445"/>
      <c r="F19" s="445"/>
      <c r="G19" s="445"/>
      <c r="H19" s="445"/>
      <c r="I19" s="445"/>
      <c r="J19" s="445"/>
      <c r="K19" s="446"/>
      <c r="L19" s="66"/>
    </row>
    <row r="20" spans="1:12" s="100" customFormat="1" x14ac:dyDescent="0.25">
      <c r="A20" s="205"/>
      <c r="B20" s="69"/>
      <c r="C20" s="69"/>
      <c r="D20" s="69"/>
      <c r="E20" s="69"/>
      <c r="F20" s="69"/>
      <c r="G20" s="69"/>
      <c r="H20" s="66"/>
      <c r="I20" s="66"/>
      <c r="J20" s="66"/>
      <c r="K20" s="74"/>
      <c r="L20" s="66"/>
    </row>
    <row r="21" spans="1:12" s="100" customFormat="1" x14ac:dyDescent="0.25">
      <c r="A21" s="205"/>
      <c r="B21" s="69"/>
      <c r="C21" s="69"/>
      <c r="D21" s="69"/>
      <c r="E21" s="69"/>
      <c r="F21" s="69"/>
      <c r="G21" s="69"/>
      <c r="H21" s="66"/>
      <c r="I21" s="66"/>
      <c r="J21" s="66"/>
      <c r="K21" s="74"/>
      <c r="L21" s="66"/>
    </row>
    <row r="22" spans="1:12" s="100" customFormat="1" x14ac:dyDescent="0.25">
      <c r="A22" s="205"/>
      <c r="B22" s="69"/>
      <c r="C22" s="69"/>
      <c r="D22" s="69"/>
      <c r="E22" s="69"/>
      <c r="F22" s="69"/>
      <c r="G22" s="69"/>
      <c r="H22" s="66"/>
      <c r="I22" s="66"/>
      <c r="J22" s="66"/>
      <c r="K22" s="74"/>
      <c r="L22" s="66"/>
    </row>
    <row r="23" spans="1:12" s="103" customFormat="1" ht="18.75" x14ac:dyDescent="0.3">
      <c r="A23" s="206" t="s">
        <v>71</v>
      </c>
      <c r="B23" s="78"/>
      <c r="C23" s="207"/>
      <c r="D23" s="207"/>
      <c r="E23" s="207"/>
      <c r="F23" s="207"/>
      <c r="G23" s="208"/>
      <c r="H23" s="442" t="s">
        <v>195</v>
      </c>
      <c r="I23" s="442"/>
      <c r="J23" s="442"/>
      <c r="K23" s="95"/>
      <c r="L23" s="78"/>
    </row>
    <row r="24" spans="1:12" s="103" customFormat="1" ht="18.75" x14ac:dyDescent="0.3">
      <c r="A24" s="109"/>
      <c r="B24" s="78"/>
      <c r="C24" s="207"/>
      <c r="D24" s="207"/>
      <c r="E24" s="207"/>
      <c r="F24" s="207"/>
      <c r="G24" s="209"/>
      <c r="H24" s="443"/>
      <c r="I24" s="443"/>
      <c r="J24" s="443"/>
      <c r="K24" s="95"/>
      <c r="L24" s="78"/>
    </row>
    <row r="25" spans="1:12" s="78" customFormat="1" ht="18.75" x14ac:dyDescent="0.3">
      <c r="A25" s="109"/>
      <c r="B25" s="94"/>
      <c r="C25" s="93"/>
      <c r="D25" s="93"/>
      <c r="E25" s="93"/>
      <c r="F25" s="93"/>
      <c r="G25" s="93"/>
      <c r="H25" s="443"/>
      <c r="I25" s="443"/>
      <c r="J25" s="443"/>
      <c r="K25" s="95"/>
    </row>
    <row r="26" spans="1:12" x14ac:dyDescent="0.25">
      <c r="A26" s="75"/>
      <c r="B26" s="76"/>
      <c r="C26" s="76"/>
      <c r="D26" s="76"/>
      <c r="E26" s="76"/>
      <c r="F26" s="76"/>
      <c r="G26" s="76"/>
      <c r="H26" s="76"/>
      <c r="I26" s="76"/>
      <c r="J26" s="76"/>
      <c r="K26" s="77"/>
    </row>
    <row r="33" ht="47.25" customHeight="1" x14ac:dyDescent="0.25"/>
    <row r="35" ht="90.75" customHeight="1" x14ac:dyDescent="0.25"/>
    <row r="57" spans="1:12" s="192" customFormat="1" x14ac:dyDescent="0.25">
      <c r="A57" s="66"/>
      <c r="B57" s="66"/>
      <c r="C57" s="66"/>
      <c r="D57" s="66">
        <v>2</v>
      </c>
      <c r="E57" s="66"/>
      <c r="F57" s="66"/>
      <c r="G57" s="66"/>
      <c r="H57" s="66"/>
      <c r="I57" s="66"/>
      <c r="J57" s="66"/>
      <c r="K57" s="66"/>
      <c r="L57" s="66"/>
    </row>
    <row r="58" spans="1:12" s="192" customFormat="1" x14ac:dyDescent="0.25">
      <c r="A58" s="66"/>
      <c r="B58" s="66"/>
      <c r="C58" s="66"/>
      <c r="D58" s="66"/>
      <c r="E58" s="66"/>
      <c r="F58" s="66"/>
      <c r="G58" s="66"/>
      <c r="H58" s="66"/>
      <c r="I58" s="66"/>
      <c r="J58" s="66"/>
      <c r="K58" s="66"/>
      <c r="L58" s="66"/>
    </row>
    <row r="59" spans="1:12" s="192" customFormat="1" x14ac:dyDescent="0.25">
      <c r="A59" s="66"/>
      <c r="B59" s="66"/>
      <c r="C59" s="66"/>
      <c r="D59" s="66"/>
      <c r="E59" s="66"/>
      <c r="F59" s="66"/>
      <c r="G59" s="66"/>
      <c r="H59" s="66"/>
      <c r="I59" s="66"/>
      <c r="J59" s="66"/>
      <c r="K59" s="66"/>
      <c r="L59" s="66"/>
    </row>
    <row r="60" spans="1:12" s="192" customFormat="1" x14ac:dyDescent="0.25">
      <c r="A60" s="66"/>
      <c r="B60" s="66"/>
      <c r="C60" s="66"/>
      <c r="D60" s="66"/>
      <c r="E60" s="66"/>
      <c r="F60" s="66"/>
      <c r="G60" s="66"/>
      <c r="H60" s="66"/>
      <c r="I60" s="66"/>
      <c r="J60" s="66"/>
      <c r="K60" s="66"/>
      <c r="L60" s="66"/>
    </row>
    <row r="61" spans="1:12" s="192"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196" t="s">
        <v>229</v>
      </c>
    </row>
    <row r="64" spans="1:12" x14ac:dyDescent="0.25">
      <c r="K64" s="66" t="s">
        <v>228</v>
      </c>
    </row>
    <row r="67" spans="2:12" ht="60" x14ac:dyDescent="0.25">
      <c r="B67" s="66">
        <v>2401.13</v>
      </c>
      <c r="C67" s="66">
        <v>2401.13</v>
      </c>
      <c r="E67" s="196" t="s">
        <v>230</v>
      </c>
      <c r="G67" s="66" t="s">
        <v>231</v>
      </c>
      <c r="L67" s="196" t="s">
        <v>233</v>
      </c>
    </row>
    <row r="68" spans="2:12" x14ac:dyDescent="0.25">
      <c r="G68" s="66">
        <v>3306518</v>
      </c>
    </row>
    <row r="69" spans="2:12" ht="125.25" customHeight="1" x14ac:dyDescent="0.25">
      <c r="K69" s="66" t="s">
        <v>232</v>
      </c>
    </row>
    <row r="72" spans="2:12" x14ac:dyDescent="0.25">
      <c r="B72" s="198">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95" t="s">
        <v>63</v>
      </c>
      <c r="B2" s="395"/>
      <c r="C2" s="395"/>
      <c r="D2" s="395"/>
      <c r="E2" s="395"/>
      <c r="F2" s="395"/>
      <c r="G2" s="395"/>
      <c r="H2" s="395"/>
      <c r="I2" s="395"/>
      <c r="J2" s="395"/>
      <c r="K2" s="395"/>
      <c r="L2" s="395"/>
      <c r="M2" s="395"/>
      <c r="N2" s="395"/>
      <c r="O2" s="376"/>
      <c r="P2" s="29"/>
      <c r="Q2" s="29"/>
      <c r="R2" s="29"/>
      <c r="S2" s="29"/>
      <c r="T2" s="29"/>
      <c r="U2" s="29"/>
      <c r="V2" s="29"/>
      <c r="W2" s="29"/>
    </row>
    <row r="3" spans="1:23" ht="18.75" x14ac:dyDescent="0.25">
      <c r="A3" s="395" t="s">
        <v>89</v>
      </c>
      <c r="B3" s="395"/>
      <c r="C3" s="395"/>
      <c r="D3" s="395"/>
      <c r="E3" s="395"/>
      <c r="F3" s="395"/>
      <c r="G3" s="395"/>
      <c r="H3" s="395"/>
      <c r="I3" s="395"/>
      <c r="J3" s="395"/>
      <c r="K3" s="395"/>
      <c r="L3" s="395"/>
      <c r="M3" s="395"/>
      <c r="N3" s="395"/>
      <c r="O3" s="376"/>
      <c r="P3" s="29"/>
      <c r="Q3" s="29"/>
      <c r="R3" s="29"/>
      <c r="S3" s="29"/>
      <c r="T3" s="29"/>
      <c r="U3" s="29"/>
      <c r="V3" s="29"/>
      <c r="W3" s="29"/>
    </row>
    <row r="4" spans="1:23" ht="15.75" customHeight="1" x14ac:dyDescent="0.25">
      <c r="A4" s="415" t="s">
        <v>64</v>
      </c>
      <c r="B4" s="415"/>
      <c r="C4" s="415"/>
      <c r="D4" s="415"/>
      <c r="E4" s="415"/>
      <c r="F4" s="415"/>
      <c r="G4" s="415"/>
      <c r="H4" s="415"/>
      <c r="I4" s="409" t="s">
        <v>65</v>
      </c>
      <c r="J4" s="410"/>
      <c r="K4" s="410"/>
      <c r="L4" s="410"/>
      <c r="M4" s="410"/>
      <c r="N4" s="410"/>
      <c r="O4" s="410"/>
      <c r="P4" s="43"/>
      <c r="Q4" s="43"/>
      <c r="R4" s="43"/>
      <c r="S4" s="43"/>
      <c r="T4" s="43"/>
      <c r="U4" s="43"/>
      <c r="V4" s="43"/>
      <c r="W4" s="43"/>
    </row>
    <row r="5" spans="1:23" ht="15.75" x14ac:dyDescent="0.25">
      <c r="A5" s="462" t="s">
        <v>66</v>
      </c>
      <c r="B5" s="462"/>
      <c r="C5" s="462"/>
      <c r="D5" s="462"/>
      <c r="E5" s="462"/>
      <c r="F5" s="462"/>
      <c r="G5" s="462"/>
      <c r="H5" s="462"/>
      <c r="I5" s="462"/>
      <c r="J5" s="462"/>
      <c r="K5" s="462"/>
      <c r="L5" s="462"/>
      <c r="M5" s="462"/>
      <c r="N5" s="462"/>
      <c r="O5" s="402"/>
      <c r="P5" s="29"/>
      <c r="Q5" s="29"/>
      <c r="R5" s="29"/>
      <c r="S5" s="29"/>
      <c r="T5" s="29"/>
      <c r="U5" s="29"/>
      <c r="V5" s="29"/>
      <c r="W5" s="29"/>
    </row>
    <row r="6" spans="1:23" ht="15.75" x14ac:dyDescent="0.25">
      <c r="A6" s="462" t="s">
        <v>73</v>
      </c>
      <c r="B6" s="462"/>
      <c r="C6" s="462"/>
      <c r="D6" s="462"/>
      <c r="E6" s="462"/>
      <c r="F6" s="462"/>
      <c r="G6" s="462"/>
      <c r="H6" s="462"/>
      <c r="I6" s="462"/>
      <c r="J6" s="462"/>
      <c r="K6" s="462"/>
      <c r="L6" s="462"/>
      <c r="M6" s="462"/>
      <c r="N6" s="462"/>
      <c r="O6" s="402"/>
      <c r="P6" s="29"/>
      <c r="Q6" s="29"/>
      <c r="R6" s="29"/>
      <c r="S6" s="29"/>
      <c r="T6" s="29"/>
      <c r="U6" s="29"/>
      <c r="V6" s="29"/>
      <c r="W6" s="29"/>
    </row>
    <row r="7" spans="1:23" ht="15.75" x14ac:dyDescent="0.25">
      <c r="A7" s="462" t="s">
        <v>61</v>
      </c>
      <c r="B7" s="462"/>
      <c r="C7" s="462"/>
      <c r="D7" s="462"/>
      <c r="E7" s="462"/>
      <c r="F7" s="462"/>
      <c r="G7" s="462"/>
      <c r="H7" s="462"/>
      <c r="I7" s="462"/>
      <c r="J7" s="462"/>
      <c r="K7" s="462"/>
      <c r="L7" s="462"/>
      <c r="M7" s="462"/>
      <c r="N7" s="462"/>
      <c r="O7" s="402"/>
      <c r="P7" s="29"/>
      <c r="Q7" s="29"/>
      <c r="R7" s="29"/>
      <c r="S7" s="29"/>
      <c r="T7" s="29"/>
      <c r="U7" s="29"/>
      <c r="V7" s="29"/>
      <c r="W7" s="29"/>
    </row>
    <row r="8" spans="1:23" ht="15.75" x14ac:dyDescent="0.25">
      <c r="A8" s="462" t="s">
        <v>67</v>
      </c>
      <c r="B8" s="462"/>
      <c r="C8" s="462"/>
      <c r="D8" s="462"/>
      <c r="E8" s="462"/>
      <c r="F8" s="462"/>
      <c r="G8" s="462"/>
      <c r="H8" s="462"/>
      <c r="I8" s="462"/>
      <c r="J8" s="462"/>
      <c r="K8" s="462"/>
      <c r="L8" s="462"/>
      <c r="M8" s="462"/>
      <c r="N8" s="462"/>
      <c r="O8" s="402"/>
      <c r="P8" s="29"/>
      <c r="Q8" s="29"/>
      <c r="R8" s="29"/>
      <c r="S8" s="29"/>
      <c r="T8" s="29"/>
      <c r="U8" s="29"/>
      <c r="V8" s="29"/>
      <c r="W8" s="29"/>
    </row>
    <row r="9" spans="1:23" ht="15.75" x14ac:dyDescent="0.25">
      <c r="A9" s="462" t="s">
        <v>90</v>
      </c>
      <c r="B9" s="462"/>
      <c r="C9" s="462"/>
      <c r="D9" s="462"/>
      <c r="E9" s="462"/>
      <c r="F9" s="462"/>
      <c r="G9" s="462"/>
      <c r="H9" s="462"/>
      <c r="I9" s="462"/>
      <c r="J9" s="462"/>
      <c r="K9" s="462"/>
      <c r="L9" s="462"/>
      <c r="M9" s="462"/>
      <c r="N9" s="462"/>
      <c r="O9" s="402"/>
      <c r="P9" s="29"/>
      <c r="Q9" s="29"/>
      <c r="R9" s="29"/>
      <c r="S9" s="29"/>
      <c r="T9" s="29"/>
      <c r="U9" s="29"/>
      <c r="V9" s="29"/>
      <c r="W9" s="29"/>
    </row>
    <row r="10" spans="1:23" ht="21" customHeight="1" x14ac:dyDescent="0.35">
      <c r="A10" s="463" t="s">
        <v>91</v>
      </c>
      <c r="B10" s="463"/>
      <c r="C10" s="463"/>
      <c r="D10" s="463"/>
      <c r="E10" s="463"/>
      <c r="F10" s="463"/>
      <c r="G10" s="463"/>
      <c r="H10" s="463"/>
      <c r="I10" s="463"/>
      <c r="J10" s="463"/>
      <c r="K10" s="463"/>
      <c r="L10" s="463"/>
      <c r="M10" s="463"/>
      <c r="N10" s="463"/>
      <c r="O10" s="46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95" t="s">
        <v>63</v>
      </c>
      <c r="B43" s="395"/>
      <c r="C43" s="395"/>
      <c r="D43" s="395"/>
      <c r="E43" s="395"/>
      <c r="F43" s="395"/>
      <c r="G43" s="395"/>
      <c r="H43" s="395"/>
      <c r="I43" s="395"/>
      <c r="J43" s="395"/>
      <c r="K43" s="395"/>
      <c r="L43" s="395"/>
      <c r="M43" s="395"/>
      <c r="N43" s="395"/>
      <c r="O43" s="395"/>
    </row>
    <row r="44" spans="1:15" ht="18.75" x14ac:dyDescent="0.25">
      <c r="A44" s="395" t="s">
        <v>89</v>
      </c>
      <c r="B44" s="395"/>
      <c r="C44" s="395"/>
      <c r="D44" s="395"/>
      <c r="E44" s="395"/>
      <c r="F44" s="395"/>
      <c r="G44" s="395"/>
      <c r="H44" s="395"/>
      <c r="I44" s="395"/>
      <c r="J44" s="395"/>
      <c r="K44" s="395"/>
      <c r="L44" s="395"/>
      <c r="M44" s="395"/>
      <c r="N44" s="395"/>
      <c r="O44" s="395"/>
    </row>
    <row r="45" spans="1:15" ht="15.75" x14ac:dyDescent="0.25">
      <c r="A45" s="415" t="s">
        <v>64</v>
      </c>
      <c r="B45" s="415"/>
      <c r="C45" s="415"/>
      <c r="D45" s="415"/>
      <c r="E45" s="415"/>
      <c r="F45" s="415"/>
      <c r="G45" s="415"/>
      <c r="H45" s="415"/>
      <c r="I45" s="409" t="s">
        <v>65</v>
      </c>
      <c r="J45" s="410"/>
      <c r="K45" s="410"/>
      <c r="L45" s="410"/>
      <c r="M45" s="410"/>
      <c r="N45" s="410"/>
      <c r="O45" s="411"/>
    </row>
    <row r="46" spans="1:15" ht="15.75" x14ac:dyDescent="0.25">
      <c r="A46" s="462" t="s">
        <v>66</v>
      </c>
      <c r="B46" s="462"/>
      <c r="C46" s="462"/>
      <c r="D46" s="462"/>
      <c r="E46" s="462"/>
      <c r="F46" s="462"/>
      <c r="G46" s="462"/>
      <c r="H46" s="462"/>
      <c r="I46" s="462"/>
      <c r="J46" s="462"/>
      <c r="K46" s="462"/>
      <c r="L46" s="462"/>
      <c r="M46" s="462"/>
      <c r="N46" s="462"/>
      <c r="O46" s="462"/>
    </row>
    <row r="47" spans="1:15" ht="15.75" x14ac:dyDescent="0.25">
      <c r="A47" s="462" t="s">
        <v>73</v>
      </c>
      <c r="B47" s="462"/>
      <c r="C47" s="462"/>
      <c r="D47" s="462"/>
      <c r="E47" s="462"/>
      <c r="F47" s="462"/>
      <c r="G47" s="462"/>
      <c r="H47" s="462"/>
      <c r="I47" s="462"/>
      <c r="J47" s="462"/>
      <c r="K47" s="462"/>
      <c r="L47" s="462"/>
      <c r="M47" s="462"/>
      <c r="N47" s="462"/>
      <c r="O47" s="462"/>
    </row>
    <row r="48" spans="1:15" ht="15.75" x14ac:dyDescent="0.25">
      <c r="A48" s="462" t="s">
        <v>61</v>
      </c>
      <c r="B48" s="462"/>
      <c r="C48" s="462"/>
      <c r="D48" s="462"/>
      <c r="E48" s="462"/>
      <c r="F48" s="462"/>
      <c r="G48" s="462"/>
      <c r="H48" s="462"/>
      <c r="I48" s="462"/>
      <c r="J48" s="462"/>
      <c r="K48" s="462"/>
      <c r="L48" s="462"/>
      <c r="M48" s="462"/>
      <c r="N48" s="462"/>
      <c r="O48" s="462"/>
    </row>
    <row r="49" spans="1:15" ht="15.75" x14ac:dyDescent="0.25">
      <c r="A49" s="462" t="s">
        <v>67</v>
      </c>
      <c r="B49" s="462"/>
      <c r="C49" s="462"/>
      <c r="D49" s="462"/>
      <c r="E49" s="462"/>
      <c r="F49" s="462"/>
      <c r="G49" s="462"/>
      <c r="H49" s="462"/>
      <c r="I49" s="462"/>
      <c r="J49" s="462"/>
      <c r="K49" s="462"/>
      <c r="L49" s="462"/>
      <c r="M49" s="462"/>
      <c r="N49" s="462"/>
      <c r="O49" s="462"/>
    </row>
    <row r="50" spans="1:15" ht="15.75" x14ac:dyDescent="0.25">
      <c r="A50" s="462" t="s">
        <v>90</v>
      </c>
      <c r="B50" s="462"/>
      <c r="C50" s="462"/>
      <c r="D50" s="462"/>
      <c r="E50" s="462"/>
      <c r="F50" s="462"/>
      <c r="G50" s="462"/>
      <c r="H50" s="462"/>
      <c r="I50" s="462"/>
      <c r="J50" s="462"/>
      <c r="K50" s="462"/>
      <c r="L50" s="462"/>
      <c r="M50" s="462"/>
      <c r="N50" s="462"/>
      <c r="O50" s="462"/>
    </row>
    <row r="51" spans="1:15" ht="21" x14ac:dyDescent="0.35">
      <c r="A51" s="463" t="s">
        <v>106</v>
      </c>
      <c r="B51" s="463"/>
      <c r="C51" s="463"/>
      <c r="D51" s="463"/>
      <c r="E51" s="463"/>
      <c r="F51" s="463"/>
      <c r="G51" s="463"/>
      <c r="H51" s="463"/>
      <c r="I51" s="463"/>
      <c r="J51" s="463"/>
      <c r="K51" s="463"/>
      <c r="L51" s="463"/>
      <c r="M51" s="463"/>
      <c r="N51" s="463"/>
      <c r="O51" s="46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Q208"/>
  <sheetViews>
    <sheetView showGridLines="0" tabSelected="1" view="pageBreakPreview" topLeftCell="D18" zoomScale="70" zoomScaleNormal="70" zoomScaleSheetLayoutView="70" workbookViewId="0">
      <selection activeCell="M43" sqref="M43"/>
    </sheetView>
  </sheetViews>
  <sheetFormatPr baseColWidth="10" defaultColWidth="11.42578125" defaultRowHeight="15" x14ac:dyDescent="0.25"/>
  <cols>
    <col min="1" max="1" width="8.42578125" style="100" customWidth="1"/>
    <col min="2" max="2" width="23.140625" style="147" customWidth="1"/>
    <col min="3" max="3" width="21.140625" style="147" customWidth="1"/>
    <col min="4" max="4" width="18.85546875" style="100" customWidth="1"/>
    <col min="5" max="5" width="14" style="100" customWidth="1"/>
    <col min="6" max="6" width="13.42578125" style="100" customWidth="1"/>
    <col min="7" max="7" width="18" style="152" customWidth="1"/>
    <col min="8" max="8" width="28.140625" style="100" customWidth="1"/>
    <col min="9" max="9" width="20" style="100" customWidth="1"/>
    <col min="10" max="10" width="22.42578125" style="100" customWidth="1"/>
    <col min="11" max="11" width="26.28515625" style="100" customWidth="1"/>
    <col min="12" max="12" width="24.5703125" style="65" customWidth="1"/>
    <col min="13" max="13" width="36" style="100" customWidth="1"/>
    <col min="14" max="14" width="24.140625" style="100" customWidth="1"/>
    <col min="15" max="15" width="15.28515625" style="100" bestFit="1" customWidth="1"/>
    <col min="16" max="16384" width="11.42578125" style="100"/>
  </cols>
  <sheetData>
    <row r="1" spans="1:17" ht="96" customHeight="1" x14ac:dyDescent="0.25">
      <c r="B1" s="504" t="s">
        <v>63</v>
      </c>
      <c r="C1" s="505"/>
      <c r="D1" s="505"/>
      <c r="E1" s="505"/>
      <c r="F1" s="505"/>
      <c r="G1" s="505"/>
      <c r="H1" s="505"/>
      <c r="I1" s="505"/>
      <c r="J1" s="505"/>
      <c r="K1" s="505"/>
      <c r="L1" s="506"/>
      <c r="M1" s="491"/>
    </row>
    <row r="2" spans="1:17" ht="21" x14ac:dyDescent="0.35">
      <c r="B2" s="507"/>
      <c r="C2" s="508"/>
      <c r="D2" s="508"/>
      <c r="E2" s="508"/>
      <c r="F2" s="508"/>
      <c r="G2" s="508"/>
      <c r="H2" s="508"/>
      <c r="I2" s="508"/>
      <c r="J2" s="508"/>
      <c r="K2" s="508"/>
      <c r="L2" s="509"/>
      <c r="M2" s="492"/>
    </row>
    <row r="3" spans="1:17" s="101" customFormat="1" x14ac:dyDescent="0.25">
      <c r="B3" s="493" t="s">
        <v>64</v>
      </c>
      <c r="C3" s="494"/>
      <c r="D3" s="494"/>
      <c r="E3" s="494"/>
      <c r="F3" s="494"/>
      <c r="G3" s="494"/>
      <c r="H3" s="494" t="s">
        <v>136</v>
      </c>
      <c r="I3" s="494"/>
      <c r="J3" s="494"/>
      <c r="K3" s="494"/>
      <c r="L3" s="495"/>
      <c r="M3" s="492"/>
    </row>
    <row r="4" spans="1:17" s="101" customFormat="1" x14ac:dyDescent="0.25">
      <c r="B4" s="510" t="s">
        <v>138</v>
      </c>
      <c r="C4" s="511"/>
      <c r="D4" s="511"/>
      <c r="E4" s="511"/>
      <c r="F4" s="511"/>
      <c r="G4" s="511"/>
      <c r="H4" s="511"/>
      <c r="I4" s="511"/>
      <c r="J4" s="511"/>
      <c r="K4" s="511"/>
      <c r="L4" s="512"/>
      <c r="M4" s="492"/>
    </row>
    <row r="5" spans="1:17" s="69" customFormat="1" ht="15.75" x14ac:dyDescent="0.25">
      <c r="B5" s="513" t="s">
        <v>396</v>
      </c>
      <c r="C5" s="450"/>
      <c r="D5" s="450"/>
      <c r="E5" s="450"/>
      <c r="F5" s="450"/>
      <c r="G5" s="450"/>
      <c r="H5" s="450"/>
      <c r="I5" s="450"/>
      <c r="J5" s="450"/>
      <c r="K5" s="450"/>
      <c r="L5" s="514"/>
      <c r="M5" s="492"/>
      <c r="N5" s="68"/>
      <c r="O5" s="68"/>
      <c r="P5" s="68"/>
      <c r="Q5" s="68"/>
    </row>
    <row r="6" spans="1:17" s="69" customFormat="1" ht="15.75" x14ac:dyDescent="0.25">
      <c r="B6" s="513" t="s">
        <v>397</v>
      </c>
      <c r="C6" s="450"/>
      <c r="D6" s="450"/>
      <c r="E6" s="450"/>
      <c r="F6" s="450"/>
      <c r="G6" s="450"/>
      <c r="H6" s="450"/>
      <c r="I6" s="450"/>
      <c r="J6" s="450"/>
      <c r="K6" s="450"/>
      <c r="L6" s="514"/>
      <c r="M6" s="492"/>
      <c r="N6" s="68"/>
      <c r="O6" s="68"/>
      <c r="P6" s="68"/>
      <c r="Q6" s="68"/>
    </row>
    <row r="7" spans="1:17" s="101" customFormat="1" x14ac:dyDescent="0.25">
      <c r="B7" s="513" t="s">
        <v>398</v>
      </c>
      <c r="C7" s="450"/>
      <c r="D7" s="450"/>
      <c r="E7" s="450"/>
      <c r="F7" s="450"/>
      <c r="G7" s="450"/>
      <c r="H7" s="450"/>
      <c r="I7" s="450"/>
      <c r="J7" s="450"/>
      <c r="K7" s="450"/>
      <c r="L7" s="514"/>
      <c r="M7" s="492"/>
    </row>
    <row r="8" spans="1:17" s="101" customFormat="1" x14ac:dyDescent="0.25">
      <c r="B8" s="493" t="s">
        <v>117</v>
      </c>
      <c r="C8" s="494"/>
      <c r="D8" s="494"/>
      <c r="E8" s="494"/>
      <c r="F8" s="494"/>
      <c r="G8" s="494"/>
      <c r="H8" s="494"/>
      <c r="I8" s="494"/>
      <c r="J8" s="494"/>
      <c r="K8" s="494"/>
      <c r="L8" s="495"/>
      <c r="M8" s="492"/>
    </row>
    <row r="9" spans="1:17" ht="15.75" x14ac:dyDescent="0.25">
      <c r="B9" s="146"/>
      <c r="C9" s="172"/>
      <c r="D9" s="173"/>
      <c r="E9" s="173"/>
      <c r="F9" s="173"/>
      <c r="G9" s="174"/>
      <c r="H9" s="173"/>
      <c r="I9" s="173"/>
      <c r="J9" s="173"/>
      <c r="K9" s="173"/>
      <c r="L9" s="233"/>
      <c r="M9" s="492"/>
    </row>
    <row r="10" spans="1:17" s="153" customFormat="1" ht="66.75" customHeight="1" thickBot="1" x14ac:dyDescent="0.3">
      <c r="B10" s="496" t="s">
        <v>176</v>
      </c>
      <c r="C10" s="497"/>
      <c r="D10" s="497"/>
      <c r="E10" s="497"/>
      <c r="F10" s="497"/>
      <c r="G10" s="497"/>
      <c r="H10" s="497"/>
      <c r="I10" s="497"/>
      <c r="J10" s="497"/>
      <c r="K10" s="497"/>
      <c r="L10" s="498"/>
      <c r="M10" s="492"/>
    </row>
    <row r="11" spans="1:17" ht="69.75" customHeight="1" thickBot="1" x14ac:dyDescent="0.3">
      <c r="B11" s="183" t="s">
        <v>0</v>
      </c>
      <c r="C11" s="183" t="s">
        <v>0</v>
      </c>
      <c r="D11" s="141" t="s">
        <v>30</v>
      </c>
      <c r="E11" s="141" t="s">
        <v>31</v>
      </c>
      <c r="F11" s="141" t="s">
        <v>32</v>
      </c>
      <c r="G11" s="141" t="s">
        <v>1</v>
      </c>
      <c r="H11" s="499" t="s">
        <v>2</v>
      </c>
      <c r="I11" s="500"/>
      <c r="J11" s="499" t="s">
        <v>3</v>
      </c>
      <c r="K11" s="500"/>
      <c r="L11" s="521" t="s">
        <v>4</v>
      </c>
      <c r="M11" s="522"/>
      <c r="N11" s="171" t="s">
        <v>111</v>
      </c>
    </row>
    <row r="12" spans="1:17" s="192" customFormat="1" ht="45" customHeight="1" x14ac:dyDescent="0.25">
      <c r="A12" s="147"/>
      <c r="B12" s="468" t="s">
        <v>189</v>
      </c>
      <c r="C12" s="468" t="s">
        <v>189</v>
      </c>
      <c r="D12" s="471">
        <v>4483</v>
      </c>
      <c r="E12" s="474">
        <v>4483</v>
      </c>
      <c r="F12" s="477">
        <v>1</v>
      </c>
      <c r="G12" s="485" t="s">
        <v>190</v>
      </c>
      <c r="H12" s="260" t="s">
        <v>5</v>
      </c>
      <c r="I12" s="247" t="s">
        <v>220</v>
      </c>
      <c r="J12" s="261" t="s">
        <v>6</v>
      </c>
      <c r="K12" s="262">
        <v>15834026</v>
      </c>
      <c r="L12" s="261" t="s">
        <v>143</v>
      </c>
      <c r="M12" s="327" t="s">
        <v>225</v>
      </c>
      <c r="N12" s="523" t="s">
        <v>300</v>
      </c>
    </row>
    <row r="13" spans="1:17" s="192" customFormat="1" ht="30" x14ac:dyDescent="0.25">
      <c r="A13" s="147"/>
      <c r="B13" s="469"/>
      <c r="C13" s="469"/>
      <c r="D13" s="472"/>
      <c r="E13" s="475"/>
      <c r="F13" s="478"/>
      <c r="G13" s="478"/>
      <c r="H13" s="264" t="s">
        <v>7</v>
      </c>
      <c r="I13" s="265">
        <v>5498104</v>
      </c>
      <c r="J13" s="266" t="s">
        <v>8</v>
      </c>
      <c r="K13" s="267" t="s">
        <v>222</v>
      </c>
      <c r="L13" s="266" t="s">
        <v>142</v>
      </c>
      <c r="M13" s="328" t="s">
        <v>237</v>
      </c>
      <c r="N13" s="524"/>
    </row>
    <row r="14" spans="1:17" s="192" customFormat="1" ht="154.5" customHeight="1" x14ac:dyDescent="0.25">
      <c r="A14" s="147"/>
      <c r="B14" s="469"/>
      <c r="C14" s="469"/>
      <c r="D14" s="472"/>
      <c r="E14" s="475"/>
      <c r="F14" s="478"/>
      <c r="G14" s="478"/>
      <c r="H14" s="490"/>
      <c r="I14" s="526"/>
      <c r="J14" s="264" t="s">
        <v>9</v>
      </c>
      <c r="K14" s="267" t="s">
        <v>223</v>
      </c>
      <c r="L14" s="264" t="s">
        <v>10</v>
      </c>
      <c r="M14" s="329" t="s">
        <v>301</v>
      </c>
      <c r="N14" s="524"/>
    </row>
    <row r="15" spans="1:17" s="192" customFormat="1" ht="30" x14ac:dyDescent="0.25">
      <c r="A15" s="147"/>
      <c r="B15" s="469"/>
      <c r="C15" s="469"/>
      <c r="D15" s="472"/>
      <c r="E15" s="475"/>
      <c r="F15" s="478"/>
      <c r="G15" s="478"/>
      <c r="H15" s="487"/>
      <c r="I15" s="527"/>
      <c r="J15" s="266" t="s">
        <v>11</v>
      </c>
      <c r="K15" s="267" t="s">
        <v>224</v>
      </c>
      <c r="L15" s="266" t="s">
        <v>132</v>
      </c>
      <c r="M15" s="313">
        <v>44524</v>
      </c>
      <c r="N15" s="524"/>
    </row>
    <row r="16" spans="1:17" s="192" customFormat="1" ht="15.75" customHeight="1" thickBot="1" x14ac:dyDescent="0.3">
      <c r="A16" s="147"/>
      <c r="B16" s="470"/>
      <c r="C16" s="470"/>
      <c r="D16" s="473"/>
      <c r="E16" s="476"/>
      <c r="F16" s="486"/>
      <c r="G16" s="486"/>
      <c r="H16" s="488"/>
      <c r="I16" s="528"/>
      <c r="J16" s="270" t="s">
        <v>12</v>
      </c>
      <c r="K16" s="271" t="s">
        <v>133</v>
      </c>
      <c r="L16" s="270"/>
      <c r="M16" s="330"/>
      <c r="N16" s="525"/>
    </row>
    <row r="17" spans="1:14" s="195" customFormat="1" ht="30" customHeight="1" x14ac:dyDescent="0.25">
      <c r="A17" s="363"/>
      <c r="B17" s="468" t="s">
        <v>189</v>
      </c>
      <c r="C17" s="468" t="s">
        <v>189</v>
      </c>
      <c r="D17" s="471">
        <v>3300</v>
      </c>
      <c r="E17" s="474">
        <v>3300</v>
      </c>
      <c r="F17" s="477">
        <v>1</v>
      </c>
      <c r="G17" s="485" t="s">
        <v>190</v>
      </c>
      <c r="H17" s="260" t="s">
        <v>5</v>
      </c>
      <c r="I17" s="247" t="s">
        <v>214</v>
      </c>
      <c r="J17" s="261" t="s">
        <v>6</v>
      </c>
      <c r="K17" s="262">
        <v>15996840</v>
      </c>
      <c r="L17" s="261" t="s">
        <v>143</v>
      </c>
      <c r="M17" s="327" t="s">
        <v>218</v>
      </c>
      <c r="N17" s="523" t="s">
        <v>302</v>
      </c>
    </row>
    <row r="18" spans="1:14" s="195" customFormat="1" ht="30" x14ac:dyDescent="0.25">
      <c r="A18" s="363"/>
      <c r="B18" s="469"/>
      <c r="C18" s="469"/>
      <c r="D18" s="472"/>
      <c r="E18" s="475"/>
      <c r="F18" s="478"/>
      <c r="G18" s="478"/>
      <c r="H18" s="264" t="s">
        <v>7</v>
      </c>
      <c r="I18" s="265">
        <v>8539332</v>
      </c>
      <c r="J18" s="266" t="s">
        <v>8</v>
      </c>
      <c r="K18" s="267" t="s">
        <v>215</v>
      </c>
      <c r="L18" s="266" t="s">
        <v>142</v>
      </c>
      <c r="M18" s="328" t="s">
        <v>219</v>
      </c>
      <c r="N18" s="524"/>
    </row>
    <row r="19" spans="1:14" s="195" customFormat="1" ht="134.25" customHeight="1" x14ac:dyDescent="0.25">
      <c r="A19" s="363"/>
      <c r="B19" s="469"/>
      <c r="C19" s="469"/>
      <c r="D19" s="472"/>
      <c r="E19" s="475"/>
      <c r="F19" s="478"/>
      <c r="G19" s="478"/>
      <c r="H19" s="490"/>
      <c r="I19" s="526"/>
      <c r="J19" s="264" t="s">
        <v>9</v>
      </c>
      <c r="K19" s="267" t="s">
        <v>216</v>
      </c>
      <c r="L19" s="264" t="s">
        <v>10</v>
      </c>
      <c r="M19" s="329" t="s">
        <v>303</v>
      </c>
      <c r="N19" s="524"/>
    </row>
    <row r="20" spans="1:14" s="195" customFormat="1" ht="30" x14ac:dyDescent="0.25">
      <c r="A20" s="363"/>
      <c r="B20" s="469"/>
      <c r="C20" s="469"/>
      <c r="D20" s="472"/>
      <c r="E20" s="475"/>
      <c r="F20" s="478"/>
      <c r="G20" s="478"/>
      <c r="H20" s="487"/>
      <c r="I20" s="527"/>
      <c r="J20" s="266" t="s">
        <v>11</v>
      </c>
      <c r="K20" s="267" t="s">
        <v>217</v>
      </c>
      <c r="L20" s="266" t="s">
        <v>132</v>
      </c>
      <c r="M20" s="269">
        <v>44564</v>
      </c>
      <c r="N20" s="524"/>
    </row>
    <row r="21" spans="1:14" s="195" customFormat="1" ht="15.75" thickBot="1" x14ac:dyDescent="0.3">
      <c r="A21" s="363"/>
      <c r="B21" s="470"/>
      <c r="C21" s="470"/>
      <c r="D21" s="473"/>
      <c r="E21" s="476"/>
      <c r="F21" s="486"/>
      <c r="G21" s="486"/>
      <c r="H21" s="488"/>
      <c r="I21" s="528"/>
      <c r="J21" s="270" t="s">
        <v>12</v>
      </c>
      <c r="K21" s="271" t="s">
        <v>133</v>
      </c>
      <c r="L21" s="270"/>
      <c r="M21" s="272"/>
      <c r="N21" s="525"/>
    </row>
    <row r="22" spans="1:14" s="192" customFormat="1" ht="73.5" customHeight="1" x14ac:dyDescent="0.25">
      <c r="A22" s="147"/>
      <c r="B22" s="468" t="s">
        <v>168</v>
      </c>
      <c r="C22" s="468" t="s">
        <v>168</v>
      </c>
      <c r="D22" s="471">
        <f>+F22*E22</f>
        <v>2500</v>
      </c>
      <c r="E22" s="474">
        <v>2500</v>
      </c>
      <c r="F22" s="477">
        <v>1</v>
      </c>
      <c r="G22" s="485" t="s">
        <v>187</v>
      </c>
      <c r="H22" s="249" t="s">
        <v>5</v>
      </c>
      <c r="I22" s="247" t="s">
        <v>188</v>
      </c>
      <c r="J22" s="261" t="s">
        <v>6</v>
      </c>
      <c r="K22" s="262">
        <v>16114647</v>
      </c>
      <c r="L22" s="261" t="s">
        <v>143</v>
      </c>
      <c r="M22" s="273" t="s">
        <v>235</v>
      </c>
      <c r="N22" s="523" t="s">
        <v>304</v>
      </c>
    </row>
    <row r="23" spans="1:14" s="192" customFormat="1" ht="32.25" customHeight="1" x14ac:dyDescent="0.25">
      <c r="A23" s="147"/>
      <c r="B23" s="469"/>
      <c r="C23" s="469"/>
      <c r="D23" s="472"/>
      <c r="E23" s="475"/>
      <c r="F23" s="478"/>
      <c r="G23" s="487"/>
      <c r="H23" s="483" t="s">
        <v>7</v>
      </c>
      <c r="I23" s="529">
        <v>29355850</v>
      </c>
      <c r="J23" s="266" t="s">
        <v>8</v>
      </c>
      <c r="K23" s="265" t="s">
        <v>213</v>
      </c>
      <c r="L23" s="266" t="s">
        <v>142</v>
      </c>
      <c r="M23" s="269" t="s">
        <v>210</v>
      </c>
      <c r="N23" s="524"/>
    </row>
    <row r="24" spans="1:14" s="193" customFormat="1" ht="127.5" customHeight="1" x14ac:dyDescent="0.25">
      <c r="A24" s="369"/>
      <c r="B24" s="469"/>
      <c r="C24" s="469"/>
      <c r="D24" s="472"/>
      <c r="E24" s="475"/>
      <c r="F24" s="478"/>
      <c r="G24" s="487"/>
      <c r="H24" s="484"/>
      <c r="I24" s="530"/>
      <c r="J24" s="264" t="s">
        <v>9</v>
      </c>
      <c r="K24" s="265" t="s">
        <v>211</v>
      </c>
      <c r="L24" s="266" t="s">
        <v>10</v>
      </c>
      <c r="M24" s="284" t="s">
        <v>305</v>
      </c>
      <c r="N24" s="524"/>
    </row>
    <row r="25" spans="1:14" s="192" customFormat="1" ht="29.25" customHeight="1" x14ac:dyDescent="0.25">
      <c r="A25" s="147"/>
      <c r="B25" s="469"/>
      <c r="C25" s="469"/>
      <c r="D25" s="472"/>
      <c r="E25" s="475"/>
      <c r="F25" s="478"/>
      <c r="G25" s="487"/>
      <c r="H25" s="484"/>
      <c r="I25" s="530"/>
      <c r="J25" s="266" t="s">
        <v>11</v>
      </c>
      <c r="K25" s="265" t="s">
        <v>212</v>
      </c>
      <c r="L25" s="266" t="s">
        <v>132</v>
      </c>
      <c r="M25" s="269">
        <v>44564</v>
      </c>
      <c r="N25" s="524"/>
    </row>
    <row r="26" spans="1:14" s="194" customFormat="1" ht="15.75" thickBot="1" x14ac:dyDescent="0.3">
      <c r="A26" s="363"/>
      <c r="B26" s="470"/>
      <c r="C26" s="470"/>
      <c r="D26" s="473"/>
      <c r="E26" s="476"/>
      <c r="F26" s="486"/>
      <c r="G26" s="488"/>
      <c r="H26" s="489"/>
      <c r="I26" s="531"/>
      <c r="J26" s="270" t="s">
        <v>12</v>
      </c>
      <c r="K26" s="274" t="s">
        <v>140</v>
      </c>
      <c r="L26" s="270"/>
      <c r="M26" s="275"/>
      <c r="N26" s="525"/>
    </row>
    <row r="27" spans="1:14" s="192" customFormat="1" ht="73.5" customHeight="1" x14ac:dyDescent="0.25">
      <c r="A27" s="147"/>
      <c r="B27" s="468" t="s">
        <v>168</v>
      </c>
      <c r="C27" s="468" t="s">
        <v>168</v>
      </c>
      <c r="D27" s="471">
        <f>+F27*E27</f>
        <v>65000</v>
      </c>
      <c r="E27" s="474">
        <v>65000</v>
      </c>
      <c r="F27" s="477">
        <v>1</v>
      </c>
      <c r="G27" s="485" t="s">
        <v>187</v>
      </c>
      <c r="H27" s="249" t="s">
        <v>5</v>
      </c>
      <c r="I27" s="247" t="s">
        <v>238</v>
      </c>
      <c r="J27" s="261" t="s">
        <v>6</v>
      </c>
      <c r="K27" s="262">
        <v>16134400</v>
      </c>
      <c r="L27" s="261" t="s">
        <v>143</v>
      </c>
      <c r="M27" s="331" t="s">
        <v>242</v>
      </c>
      <c r="N27" s="523" t="s">
        <v>306</v>
      </c>
    </row>
    <row r="28" spans="1:14" s="192" customFormat="1" ht="32.25" customHeight="1" x14ac:dyDescent="0.25">
      <c r="A28" s="147"/>
      <c r="B28" s="469"/>
      <c r="C28" s="469"/>
      <c r="D28" s="472"/>
      <c r="E28" s="475"/>
      <c r="F28" s="478"/>
      <c r="G28" s="487"/>
      <c r="H28" s="483" t="s">
        <v>7</v>
      </c>
      <c r="I28" s="529">
        <v>7351267</v>
      </c>
      <c r="J28" s="266" t="s">
        <v>8</v>
      </c>
      <c r="K28" s="265" t="s">
        <v>239</v>
      </c>
      <c r="L28" s="266" t="s">
        <v>142</v>
      </c>
      <c r="M28" s="269" t="s">
        <v>210</v>
      </c>
      <c r="N28" s="524"/>
    </row>
    <row r="29" spans="1:14" s="193" customFormat="1" ht="120.75" customHeight="1" x14ac:dyDescent="0.25">
      <c r="A29" s="369"/>
      <c r="B29" s="469"/>
      <c r="C29" s="469"/>
      <c r="D29" s="472"/>
      <c r="E29" s="475"/>
      <c r="F29" s="478"/>
      <c r="G29" s="487"/>
      <c r="H29" s="484"/>
      <c r="I29" s="530"/>
      <c r="J29" s="264" t="s">
        <v>9</v>
      </c>
      <c r="K29" s="265" t="s">
        <v>240</v>
      </c>
      <c r="L29" s="266" t="s">
        <v>10</v>
      </c>
      <c r="M29" s="284" t="s">
        <v>307</v>
      </c>
      <c r="N29" s="524"/>
    </row>
    <row r="30" spans="1:14" s="192" customFormat="1" ht="29.25" customHeight="1" x14ac:dyDescent="0.25">
      <c r="A30" s="147"/>
      <c r="B30" s="469"/>
      <c r="C30" s="469"/>
      <c r="D30" s="472"/>
      <c r="E30" s="475"/>
      <c r="F30" s="478"/>
      <c r="G30" s="487"/>
      <c r="H30" s="484"/>
      <c r="I30" s="530"/>
      <c r="J30" s="266" t="s">
        <v>11</v>
      </c>
      <c r="K30" s="265" t="s">
        <v>241</v>
      </c>
      <c r="L30" s="266" t="s">
        <v>132</v>
      </c>
      <c r="M30" s="269">
        <v>44593</v>
      </c>
      <c r="N30" s="524"/>
    </row>
    <row r="31" spans="1:14" s="194" customFormat="1" ht="15.75" thickBot="1" x14ac:dyDescent="0.3">
      <c r="A31" s="363"/>
      <c r="B31" s="470"/>
      <c r="C31" s="470"/>
      <c r="D31" s="473"/>
      <c r="E31" s="476"/>
      <c r="F31" s="486"/>
      <c r="G31" s="488"/>
      <c r="H31" s="489"/>
      <c r="I31" s="531"/>
      <c r="J31" s="270" t="s">
        <v>12</v>
      </c>
      <c r="K31" s="274" t="s">
        <v>140</v>
      </c>
      <c r="L31" s="270"/>
      <c r="M31" s="275"/>
      <c r="N31" s="525"/>
    </row>
    <row r="32" spans="1:14" s="195" customFormat="1" ht="60" x14ac:dyDescent="0.25">
      <c r="A32" s="363"/>
      <c r="B32" s="468" t="s">
        <v>168</v>
      </c>
      <c r="C32" s="468" t="s">
        <v>168</v>
      </c>
      <c r="D32" s="471">
        <f>+F32*E32</f>
        <v>26104.5</v>
      </c>
      <c r="E32" s="474">
        <v>26104.5</v>
      </c>
      <c r="F32" s="477">
        <v>1</v>
      </c>
      <c r="G32" s="485" t="s">
        <v>187</v>
      </c>
      <c r="H32" s="249" t="s">
        <v>5</v>
      </c>
      <c r="I32" s="247" t="s">
        <v>243</v>
      </c>
      <c r="J32" s="261" t="s">
        <v>6</v>
      </c>
      <c r="K32" s="262">
        <v>16800966</v>
      </c>
      <c r="L32" s="261" t="s">
        <v>143</v>
      </c>
      <c r="M32" s="276" t="s">
        <v>257</v>
      </c>
      <c r="N32" s="523" t="s">
        <v>308</v>
      </c>
    </row>
    <row r="33" spans="1:14" s="195" customFormat="1" ht="62.25" customHeight="1" x14ac:dyDescent="0.25">
      <c r="A33" s="363"/>
      <c r="B33" s="469"/>
      <c r="C33" s="469"/>
      <c r="D33" s="472"/>
      <c r="E33" s="475"/>
      <c r="F33" s="478"/>
      <c r="G33" s="487"/>
      <c r="H33" s="483" t="s">
        <v>7</v>
      </c>
      <c r="I33" s="529">
        <v>84769688</v>
      </c>
      <c r="J33" s="266" t="s">
        <v>8</v>
      </c>
      <c r="K33" s="265" t="s">
        <v>256</v>
      </c>
      <c r="L33" s="266" t="s">
        <v>142</v>
      </c>
      <c r="M33" s="269" t="s">
        <v>244</v>
      </c>
      <c r="N33" s="524"/>
    </row>
    <row r="34" spans="1:14" s="195" customFormat="1" ht="196.5" customHeight="1" x14ac:dyDescent="0.25">
      <c r="A34" s="363"/>
      <c r="B34" s="469"/>
      <c r="C34" s="469"/>
      <c r="D34" s="472"/>
      <c r="E34" s="475"/>
      <c r="F34" s="478"/>
      <c r="G34" s="487"/>
      <c r="H34" s="484"/>
      <c r="I34" s="530"/>
      <c r="J34" s="264" t="s">
        <v>9</v>
      </c>
      <c r="K34" s="265" t="s">
        <v>258</v>
      </c>
      <c r="L34" s="266" t="s">
        <v>10</v>
      </c>
      <c r="M34" s="284" t="s">
        <v>309</v>
      </c>
      <c r="N34" s="524"/>
    </row>
    <row r="35" spans="1:14" s="195" customFormat="1" ht="39.75" customHeight="1" x14ac:dyDescent="0.25">
      <c r="A35" s="363"/>
      <c r="B35" s="469"/>
      <c r="C35" s="469"/>
      <c r="D35" s="472"/>
      <c r="E35" s="475"/>
      <c r="F35" s="478"/>
      <c r="G35" s="487"/>
      <c r="H35" s="484"/>
      <c r="I35" s="530"/>
      <c r="J35" s="266" t="s">
        <v>11</v>
      </c>
      <c r="K35" s="265" t="s">
        <v>259</v>
      </c>
      <c r="L35" s="266" t="s">
        <v>132</v>
      </c>
      <c r="M35" s="269">
        <v>44662</v>
      </c>
      <c r="N35" s="524"/>
    </row>
    <row r="36" spans="1:14" s="195" customFormat="1" ht="15.75" thickBot="1" x14ac:dyDescent="0.3">
      <c r="A36" s="363"/>
      <c r="B36" s="470"/>
      <c r="C36" s="470"/>
      <c r="D36" s="473"/>
      <c r="E36" s="476"/>
      <c r="F36" s="486"/>
      <c r="G36" s="488"/>
      <c r="H36" s="489"/>
      <c r="I36" s="531"/>
      <c r="J36" s="270" t="s">
        <v>12</v>
      </c>
      <c r="K36" s="274" t="s">
        <v>140</v>
      </c>
      <c r="L36" s="270"/>
      <c r="M36" s="275"/>
      <c r="N36" s="525"/>
    </row>
    <row r="37" spans="1:14" s="195" customFormat="1" ht="95.25" customHeight="1" x14ac:dyDescent="0.25">
      <c r="A37" s="363"/>
      <c r="B37" s="468" t="s">
        <v>189</v>
      </c>
      <c r="C37" s="468" t="s">
        <v>189</v>
      </c>
      <c r="D37" s="471">
        <f>+F37*E37</f>
        <v>2475</v>
      </c>
      <c r="E37" s="474">
        <v>2475</v>
      </c>
      <c r="F37" s="477">
        <v>1</v>
      </c>
      <c r="G37" s="485" t="s">
        <v>253</v>
      </c>
      <c r="H37" s="249" t="s">
        <v>5</v>
      </c>
      <c r="I37" s="247" t="s">
        <v>264</v>
      </c>
      <c r="J37" s="261" t="s">
        <v>6</v>
      </c>
      <c r="K37" s="262">
        <v>16965426</v>
      </c>
      <c r="L37" s="261" t="s">
        <v>143</v>
      </c>
      <c r="M37" s="273" t="s">
        <v>262</v>
      </c>
      <c r="N37" s="523" t="s">
        <v>310</v>
      </c>
    </row>
    <row r="38" spans="1:14" s="195" customFormat="1" ht="30" x14ac:dyDescent="0.25">
      <c r="A38" s="363"/>
      <c r="B38" s="469"/>
      <c r="C38" s="469"/>
      <c r="D38" s="472"/>
      <c r="E38" s="475"/>
      <c r="F38" s="478"/>
      <c r="G38" s="478"/>
      <c r="H38" s="483" t="s">
        <v>7</v>
      </c>
      <c r="I38" s="529">
        <v>69170800</v>
      </c>
      <c r="J38" s="266" t="s">
        <v>8</v>
      </c>
      <c r="K38" s="265" t="s">
        <v>260</v>
      </c>
      <c r="L38" s="266" t="s">
        <v>142</v>
      </c>
      <c r="M38" s="278" t="s">
        <v>263</v>
      </c>
      <c r="N38" s="524"/>
    </row>
    <row r="39" spans="1:14" s="195" customFormat="1" ht="94.5" customHeight="1" x14ac:dyDescent="0.25">
      <c r="A39" s="363"/>
      <c r="B39" s="469"/>
      <c r="C39" s="469"/>
      <c r="D39" s="472"/>
      <c r="E39" s="475"/>
      <c r="F39" s="478"/>
      <c r="G39" s="478"/>
      <c r="H39" s="484"/>
      <c r="I39" s="530"/>
      <c r="J39" s="264" t="s">
        <v>9</v>
      </c>
      <c r="K39" s="265" t="s">
        <v>260</v>
      </c>
      <c r="L39" s="266" t="s">
        <v>10</v>
      </c>
      <c r="M39" s="284" t="s">
        <v>311</v>
      </c>
      <c r="N39" s="524"/>
    </row>
    <row r="40" spans="1:14" s="195" customFormat="1" ht="30" x14ac:dyDescent="0.25">
      <c r="A40" s="363"/>
      <c r="B40" s="469"/>
      <c r="C40" s="469"/>
      <c r="D40" s="472"/>
      <c r="E40" s="475"/>
      <c r="F40" s="478"/>
      <c r="G40" s="478"/>
      <c r="H40" s="484"/>
      <c r="I40" s="530"/>
      <c r="J40" s="266" t="s">
        <v>11</v>
      </c>
      <c r="K40" s="265" t="s">
        <v>261</v>
      </c>
      <c r="L40" s="266" t="s">
        <v>132</v>
      </c>
      <c r="M40" s="269">
        <v>44680</v>
      </c>
      <c r="N40" s="524"/>
    </row>
    <row r="41" spans="1:14" s="195" customFormat="1" ht="15.75" thickBot="1" x14ac:dyDescent="0.3">
      <c r="A41" s="363"/>
      <c r="B41" s="470"/>
      <c r="C41" s="470"/>
      <c r="D41" s="473"/>
      <c r="E41" s="476"/>
      <c r="F41" s="486"/>
      <c r="G41" s="486"/>
      <c r="H41" s="489"/>
      <c r="I41" s="531"/>
      <c r="J41" s="270" t="s">
        <v>12</v>
      </c>
      <c r="K41" s="274" t="s">
        <v>140</v>
      </c>
      <c r="L41" s="270"/>
      <c r="M41" s="272"/>
      <c r="N41" s="525"/>
    </row>
    <row r="42" spans="1:14" s="195" customFormat="1" ht="62.25" customHeight="1" x14ac:dyDescent="0.25">
      <c r="A42" s="363"/>
      <c r="B42" s="468" t="s">
        <v>189</v>
      </c>
      <c r="C42" s="468" t="s">
        <v>189</v>
      </c>
      <c r="D42" s="471">
        <f>+F42*E42</f>
        <v>4000</v>
      </c>
      <c r="E42" s="474">
        <v>4000</v>
      </c>
      <c r="F42" s="477">
        <v>1</v>
      </c>
      <c r="G42" s="485" t="s">
        <v>270</v>
      </c>
      <c r="H42" s="249" t="s">
        <v>5</v>
      </c>
      <c r="I42" s="247" t="s">
        <v>266</v>
      </c>
      <c r="J42" s="261" t="s">
        <v>6</v>
      </c>
      <c r="K42" s="262">
        <v>16948130</v>
      </c>
      <c r="L42" s="261" t="s">
        <v>143</v>
      </c>
      <c r="M42" s="332" t="s">
        <v>265</v>
      </c>
      <c r="N42" s="523" t="s">
        <v>312</v>
      </c>
    </row>
    <row r="43" spans="1:14" s="195" customFormat="1" ht="30" x14ac:dyDescent="0.25">
      <c r="A43" s="363"/>
      <c r="B43" s="469"/>
      <c r="C43" s="469"/>
      <c r="D43" s="472"/>
      <c r="E43" s="475"/>
      <c r="F43" s="478"/>
      <c r="G43" s="478"/>
      <c r="H43" s="483" t="s">
        <v>7</v>
      </c>
      <c r="I43" s="529">
        <v>4925343</v>
      </c>
      <c r="J43" s="266" t="s">
        <v>8</v>
      </c>
      <c r="K43" s="265" t="s">
        <v>267</v>
      </c>
      <c r="L43" s="266" t="s">
        <v>142</v>
      </c>
      <c r="M43" s="269" t="s">
        <v>263</v>
      </c>
      <c r="N43" s="524"/>
    </row>
    <row r="44" spans="1:14" s="195" customFormat="1" ht="160.5" customHeight="1" x14ac:dyDescent="0.25">
      <c r="A44" s="363"/>
      <c r="B44" s="469"/>
      <c r="C44" s="469"/>
      <c r="D44" s="472"/>
      <c r="E44" s="475"/>
      <c r="F44" s="478"/>
      <c r="G44" s="478"/>
      <c r="H44" s="484"/>
      <c r="I44" s="530"/>
      <c r="J44" s="264" t="s">
        <v>9</v>
      </c>
      <c r="K44" s="265" t="s">
        <v>268</v>
      </c>
      <c r="L44" s="266" t="s">
        <v>10</v>
      </c>
      <c r="M44" s="284" t="s">
        <v>313</v>
      </c>
      <c r="N44" s="524"/>
    </row>
    <row r="45" spans="1:14" s="195" customFormat="1" ht="30" x14ac:dyDescent="0.25">
      <c r="A45" s="363"/>
      <c r="B45" s="469"/>
      <c r="C45" s="469"/>
      <c r="D45" s="472"/>
      <c r="E45" s="475"/>
      <c r="F45" s="478"/>
      <c r="G45" s="478"/>
      <c r="H45" s="484"/>
      <c r="I45" s="530"/>
      <c r="J45" s="266" t="s">
        <v>11</v>
      </c>
      <c r="K45" s="265" t="s">
        <v>269</v>
      </c>
      <c r="L45" s="266" t="s">
        <v>132</v>
      </c>
      <c r="M45" s="269">
        <v>44679</v>
      </c>
      <c r="N45" s="524"/>
    </row>
    <row r="46" spans="1:14" s="195" customFormat="1" ht="15.75" thickBot="1" x14ac:dyDescent="0.3">
      <c r="A46" s="363"/>
      <c r="B46" s="470"/>
      <c r="C46" s="470"/>
      <c r="D46" s="473"/>
      <c r="E46" s="476"/>
      <c r="F46" s="486"/>
      <c r="G46" s="486"/>
      <c r="H46" s="489"/>
      <c r="I46" s="531"/>
      <c r="J46" s="270" t="s">
        <v>12</v>
      </c>
      <c r="K46" s="274" t="s">
        <v>140</v>
      </c>
      <c r="L46" s="270"/>
      <c r="M46" s="272"/>
      <c r="N46" s="525"/>
    </row>
    <row r="47" spans="1:14" s="195" customFormat="1" ht="62.25" customHeight="1" x14ac:dyDescent="0.25">
      <c r="A47" s="363"/>
      <c r="B47" s="468" t="s">
        <v>191</v>
      </c>
      <c r="C47" s="468" t="s">
        <v>191</v>
      </c>
      <c r="D47" s="471">
        <v>3990</v>
      </c>
      <c r="E47" s="501">
        <v>3990</v>
      </c>
      <c r="F47" s="477">
        <v>1</v>
      </c>
      <c r="G47" s="485" t="s">
        <v>221</v>
      </c>
      <c r="H47" s="260" t="s">
        <v>5</v>
      </c>
      <c r="I47" s="287" t="s">
        <v>271</v>
      </c>
      <c r="J47" s="261" t="s">
        <v>6</v>
      </c>
      <c r="K47" s="279" t="s">
        <v>134</v>
      </c>
      <c r="L47" s="261" t="s">
        <v>143</v>
      </c>
      <c r="M47" s="263" t="s">
        <v>134</v>
      </c>
      <c r="N47" s="523" t="s">
        <v>314</v>
      </c>
    </row>
    <row r="48" spans="1:14" s="195" customFormat="1" ht="15.75" thickBot="1" x14ac:dyDescent="0.3">
      <c r="A48" s="363"/>
      <c r="B48" s="469"/>
      <c r="C48" s="469"/>
      <c r="D48" s="472"/>
      <c r="E48" s="502"/>
      <c r="F48" s="478"/>
      <c r="G48" s="478"/>
      <c r="H48" s="264" t="s">
        <v>7</v>
      </c>
      <c r="I48" s="280">
        <v>1176250</v>
      </c>
      <c r="J48" s="266" t="s">
        <v>8</v>
      </c>
      <c r="K48" s="281" t="s">
        <v>134</v>
      </c>
      <c r="L48" s="266" t="s">
        <v>142</v>
      </c>
      <c r="M48" s="333" t="s">
        <v>134</v>
      </c>
      <c r="N48" s="524"/>
    </row>
    <row r="49" spans="1:14" s="195" customFormat="1" ht="156.75" customHeight="1" thickBot="1" x14ac:dyDescent="0.3">
      <c r="A49" s="363"/>
      <c r="B49" s="469"/>
      <c r="C49" s="469"/>
      <c r="D49" s="472"/>
      <c r="E49" s="502"/>
      <c r="F49" s="478"/>
      <c r="G49" s="478"/>
      <c r="H49" s="490"/>
      <c r="I49" s="532"/>
      <c r="J49" s="282" t="s">
        <v>9</v>
      </c>
      <c r="K49" s="283" t="s">
        <v>134</v>
      </c>
      <c r="L49" s="334" t="s">
        <v>10</v>
      </c>
      <c r="M49" s="354" t="s">
        <v>315</v>
      </c>
      <c r="N49" s="524"/>
    </row>
    <row r="50" spans="1:14" s="195" customFormat="1" x14ac:dyDescent="0.25">
      <c r="A50" s="363"/>
      <c r="B50" s="469"/>
      <c r="C50" s="469"/>
      <c r="D50" s="472"/>
      <c r="E50" s="502"/>
      <c r="F50" s="478"/>
      <c r="G50" s="478"/>
      <c r="H50" s="487"/>
      <c r="I50" s="533"/>
      <c r="J50" s="266" t="s">
        <v>11</v>
      </c>
      <c r="K50" s="281" t="s">
        <v>134</v>
      </c>
      <c r="L50" s="266" t="s">
        <v>132</v>
      </c>
      <c r="M50" s="335"/>
      <c r="N50" s="524"/>
    </row>
    <row r="51" spans="1:14" s="195" customFormat="1" ht="45" customHeight="1" thickBot="1" x14ac:dyDescent="0.3">
      <c r="A51" s="363"/>
      <c r="B51" s="470"/>
      <c r="C51" s="470"/>
      <c r="D51" s="473"/>
      <c r="E51" s="503"/>
      <c r="F51" s="486"/>
      <c r="G51" s="486"/>
      <c r="H51" s="488"/>
      <c r="I51" s="534"/>
      <c r="J51" s="285" t="s">
        <v>12</v>
      </c>
      <c r="K51" s="286" t="s">
        <v>134</v>
      </c>
      <c r="L51" s="270"/>
      <c r="M51" s="272"/>
      <c r="N51" s="525"/>
    </row>
    <row r="52" spans="1:14" s="195" customFormat="1" ht="62.25" customHeight="1" thickBot="1" x14ac:dyDescent="0.3">
      <c r="A52" s="363"/>
      <c r="B52" s="468" t="s">
        <v>191</v>
      </c>
      <c r="C52" s="468" t="s">
        <v>191</v>
      </c>
      <c r="D52" s="471">
        <v>1055</v>
      </c>
      <c r="E52" s="501">
        <v>1055</v>
      </c>
      <c r="F52" s="477">
        <v>1</v>
      </c>
      <c r="G52" s="485" t="s">
        <v>221</v>
      </c>
      <c r="H52" s="260" t="s">
        <v>5</v>
      </c>
      <c r="I52" s="287" t="s">
        <v>271</v>
      </c>
      <c r="J52" s="261" t="s">
        <v>6</v>
      </c>
      <c r="K52" s="279" t="s">
        <v>134</v>
      </c>
      <c r="L52" s="261" t="s">
        <v>143</v>
      </c>
      <c r="M52" s="336" t="s">
        <v>134</v>
      </c>
      <c r="N52" s="523" t="s">
        <v>316</v>
      </c>
    </row>
    <row r="53" spans="1:14" s="195" customFormat="1" ht="15.75" thickBot="1" x14ac:dyDescent="0.3">
      <c r="A53" s="363"/>
      <c r="B53" s="469"/>
      <c r="C53" s="469"/>
      <c r="D53" s="472"/>
      <c r="E53" s="502"/>
      <c r="F53" s="478"/>
      <c r="G53" s="478"/>
      <c r="H53" s="264" t="s">
        <v>7</v>
      </c>
      <c r="I53" s="280">
        <v>11176250</v>
      </c>
      <c r="J53" s="266" t="s">
        <v>8</v>
      </c>
      <c r="K53" s="281" t="s">
        <v>134</v>
      </c>
      <c r="L53" s="337" t="s">
        <v>142</v>
      </c>
      <c r="M53" s="338" t="s">
        <v>134</v>
      </c>
      <c r="N53" s="524"/>
    </row>
    <row r="54" spans="1:14" s="195" customFormat="1" ht="219.75" customHeight="1" thickBot="1" x14ac:dyDescent="0.3">
      <c r="A54" s="363"/>
      <c r="B54" s="469"/>
      <c r="C54" s="469"/>
      <c r="D54" s="472"/>
      <c r="E54" s="502"/>
      <c r="F54" s="478"/>
      <c r="G54" s="478"/>
      <c r="H54" s="490"/>
      <c r="I54" s="532"/>
      <c r="J54" s="282" t="s">
        <v>9</v>
      </c>
      <c r="K54" s="283" t="s">
        <v>134</v>
      </c>
      <c r="L54" s="334" t="s">
        <v>10</v>
      </c>
      <c r="M54" s="362" t="s">
        <v>395</v>
      </c>
      <c r="N54" s="524"/>
    </row>
    <row r="55" spans="1:14" s="195" customFormat="1" x14ac:dyDescent="0.25">
      <c r="A55" s="363"/>
      <c r="B55" s="469"/>
      <c r="C55" s="469"/>
      <c r="D55" s="472"/>
      <c r="E55" s="502"/>
      <c r="F55" s="478"/>
      <c r="G55" s="478"/>
      <c r="H55" s="487"/>
      <c r="I55" s="533"/>
      <c r="J55" s="266" t="s">
        <v>11</v>
      </c>
      <c r="K55" s="281" t="s">
        <v>134</v>
      </c>
      <c r="L55" s="266" t="s">
        <v>132</v>
      </c>
      <c r="M55" s="335"/>
      <c r="N55" s="524"/>
    </row>
    <row r="56" spans="1:14" s="195" customFormat="1" ht="15.75" thickBot="1" x14ac:dyDescent="0.3">
      <c r="A56" s="363"/>
      <c r="B56" s="470"/>
      <c r="C56" s="470"/>
      <c r="D56" s="473"/>
      <c r="E56" s="503"/>
      <c r="F56" s="486"/>
      <c r="G56" s="486"/>
      <c r="H56" s="488"/>
      <c r="I56" s="534"/>
      <c r="J56" s="285" t="s">
        <v>12</v>
      </c>
      <c r="K56" s="286" t="s">
        <v>134</v>
      </c>
      <c r="L56" s="270"/>
      <c r="M56" s="272"/>
      <c r="N56" s="525"/>
    </row>
    <row r="57" spans="1:14" s="195" customFormat="1" ht="62.25" customHeight="1" x14ac:dyDescent="0.25">
      <c r="A57" s="363"/>
      <c r="B57" s="468" t="s">
        <v>191</v>
      </c>
      <c r="C57" s="468" t="s">
        <v>191</v>
      </c>
      <c r="D57" s="471">
        <v>363</v>
      </c>
      <c r="E57" s="474">
        <f>+D57</f>
        <v>363</v>
      </c>
      <c r="F57" s="477">
        <v>1</v>
      </c>
      <c r="G57" s="485" t="s">
        <v>279</v>
      </c>
      <c r="H57" s="260" t="s">
        <v>5</v>
      </c>
      <c r="I57" s="287" t="s">
        <v>280</v>
      </c>
      <c r="J57" s="261" t="s">
        <v>6</v>
      </c>
      <c r="K57" s="279" t="s">
        <v>134</v>
      </c>
      <c r="L57" s="261" t="s">
        <v>143</v>
      </c>
      <c r="M57" s="263" t="s">
        <v>134</v>
      </c>
      <c r="N57" s="523" t="s">
        <v>317</v>
      </c>
    </row>
    <row r="58" spans="1:14" s="195" customFormat="1" x14ac:dyDescent="0.25">
      <c r="A58" s="363"/>
      <c r="B58" s="469"/>
      <c r="C58" s="469"/>
      <c r="D58" s="472"/>
      <c r="E58" s="475"/>
      <c r="F58" s="478"/>
      <c r="G58" s="487"/>
      <c r="H58" s="264" t="s">
        <v>7</v>
      </c>
      <c r="I58" s="288" t="s">
        <v>281</v>
      </c>
      <c r="J58" s="266" t="s">
        <v>8</v>
      </c>
      <c r="K58" s="281" t="s">
        <v>134</v>
      </c>
      <c r="L58" s="266" t="s">
        <v>142</v>
      </c>
      <c r="M58" s="268" t="s">
        <v>134</v>
      </c>
      <c r="N58" s="524"/>
    </row>
    <row r="59" spans="1:14" s="195" customFormat="1" ht="129" customHeight="1" x14ac:dyDescent="0.25">
      <c r="A59" s="363"/>
      <c r="B59" s="469"/>
      <c r="C59" s="469"/>
      <c r="D59" s="472"/>
      <c r="E59" s="475"/>
      <c r="F59" s="478"/>
      <c r="G59" s="487"/>
      <c r="H59" s="490"/>
      <c r="I59" s="535"/>
      <c r="J59" s="282" t="s">
        <v>9</v>
      </c>
      <c r="K59" s="283" t="s">
        <v>134</v>
      </c>
      <c r="L59" s="264" t="s">
        <v>10</v>
      </c>
      <c r="M59" s="284" t="s">
        <v>318</v>
      </c>
      <c r="N59" s="524"/>
    </row>
    <row r="60" spans="1:14" s="195" customFormat="1" x14ac:dyDescent="0.25">
      <c r="A60" s="363"/>
      <c r="B60" s="469"/>
      <c r="C60" s="469"/>
      <c r="D60" s="472"/>
      <c r="E60" s="475"/>
      <c r="F60" s="478"/>
      <c r="G60" s="487"/>
      <c r="H60" s="487"/>
      <c r="I60" s="536"/>
      <c r="J60" s="266" t="s">
        <v>11</v>
      </c>
      <c r="K60" s="281" t="s">
        <v>134</v>
      </c>
      <c r="L60" s="266" t="s">
        <v>132</v>
      </c>
      <c r="M60" s="317"/>
      <c r="N60" s="524"/>
    </row>
    <row r="61" spans="1:14" s="195" customFormat="1" ht="15.75" thickBot="1" x14ac:dyDescent="0.3">
      <c r="A61" s="363"/>
      <c r="B61" s="470"/>
      <c r="C61" s="470"/>
      <c r="D61" s="473"/>
      <c r="E61" s="476"/>
      <c r="F61" s="486"/>
      <c r="G61" s="488"/>
      <c r="H61" s="488"/>
      <c r="I61" s="537"/>
      <c r="J61" s="285" t="s">
        <v>12</v>
      </c>
      <c r="K61" s="286" t="s">
        <v>134</v>
      </c>
      <c r="L61" s="270"/>
      <c r="M61" s="318"/>
      <c r="N61" s="525"/>
    </row>
    <row r="62" spans="1:14" s="195" customFormat="1" ht="62.25" customHeight="1" x14ac:dyDescent="0.25">
      <c r="A62" s="363"/>
      <c r="B62" s="465" t="s">
        <v>191</v>
      </c>
      <c r="C62" s="468" t="s">
        <v>191</v>
      </c>
      <c r="D62" s="471">
        <v>1200</v>
      </c>
      <c r="E62" s="474">
        <f t="shared" ref="E62" si="0">+D62</f>
        <v>1200</v>
      </c>
      <c r="F62" s="477">
        <v>1</v>
      </c>
      <c r="G62" s="485" t="s">
        <v>277</v>
      </c>
      <c r="H62" s="260" t="s">
        <v>5</v>
      </c>
      <c r="I62" s="289" t="s">
        <v>319</v>
      </c>
      <c r="J62" s="261" t="s">
        <v>6</v>
      </c>
      <c r="K62" s="279" t="s">
        <v>134</v>
      </c>
      <c r="L62" s="261" t="s">
        <v>143</v>
      </c>
      <c r="M62" s="263" t="s">
        <v>134</v>
      </c>
      <c r="N62" s="523" t="s">
        <v>320</v>
      </c>
    </row>
    <row r="63" spans="1:14" s="195" customFormat="1" ht="15.75" thickBot="1" x14ac:dyDescent="0.3">
      <c r="A63" s="363"/>
      <c r="B63" s="466"/>
      <c r="C63" s="469"/>
      <c r="D63" s="472"/>
      <c r="E63" s="475"/>
      <c r="F63" s="478"/>
      <c r="G63" s="487"/>
      <c r="H63" s="264" t="s">
        <v>283</v>
      </c>
      <c r="I63" s="265">
        <v>6698190</v>
      </c>
      <c r="J63" s="266" t="s">
        <v>8</v>
      </c>
      <c r="K63" s="281" t="s">
        <v>134</v>
      </c>
      <c r="L63" s="266" t="s">
        <v>142</v>
      </c>
      <c r="M63" s="333" t="s">
        <v>134</v>
      </c>
      <c r="N63" s="524"/>
    </row>
    <row r="64" spans="1:14" s="195" customFormat="1" ht="171.75" customHeight="1" thickBot="1" x14ac:dyDescent="0.3">
      <c r="A64" s="363"/>
      <c r="B64" s="466"/>
      <c r="C64" s="469"/>
      <c r="D64" s="472"/>
      <c r="E64" s="475"/>
      <c r="F64" s="478"/>
      <c r="G64" s="487"/>
      <c r="H64" s="490"/>
      <c r="I64" s="290"/>
      <c r="J64" s="282" t="s">
        <v>9</v>
      </c>
      <c r="K64" s="283" t="s">
        <v>134</v>
      </c>
      <c r="L64" s="334" t="s">
        <v>10</v>
      </c>
      <c r="M64" s="353" t="s">
        <v>321</v>
      </c>
      <c r="N64" s="524"/>
    </row>
    <row r="65" spans="1:14" s="195" customFormat="1" x14ac:dyDescent="0.25">
      <c r="A65" s="363"/>
      <c r="B65" s="466"/>
      <c r="C65" s="469"/>
      <c r="D65" s="472"/>
      <c r="E65" s="475"/>
      <c r="F65" s="478"/>
      <c r="G65" s="487"/>
      <c r="H65" s="487"/>
      <c r="I65" s="291"/>
      <c r="J65" s="266" t="s">
        <v>11</v>
      </c>
      <c r="K65" s="281" t="s">
        <v>134</v>
      </c>
      <c r="L65" s="266" t="s">
        <v>132</v>
      </c>
      <c r="M65" s="335" t="s">
        <v>134</v>
      </c>
      <c r="N65" s="524"/>
    </row>
    <row r="66" spans="1:14" s="195" customFormat="1" ht="15.75" thickBot="1" x14ac:dyDescent="0.3">
      <c r="A66" s="363"/>
      <c r="B66" s="518"/>
      <c r="C66" s="470"/>
      <c r="D66" s="473"/>
      <c r="E66" s="476"/>
      <c r="F66" s="486"/>
      <c r="G66" s="488"/>
      <c r="H66" s="488"/>
      <c r="I66" s="292"/>
      <c r="J66" s="285" t="s">
        <v>12</v>
      </c>
      <c r="K66" s="286" t="s">
        <v>134</v>
      </c>
      <c r="L66" s="270"/>
      <c r="M66" s="272"/>
      <c r="N66" s="525"/>
    </row>
    <row r="67" spans="1:14" s="66" customFormat="1" ht="44.25" customHeight="1" x14ac:dyDescent="0.25">
      <c r="A67" s="147"/>
      <c r="B67" s="468" t="s">
        <v>191</v>
      </c>
      <c r="C67" s="468" t="s">
        <v>191</v>
      </c>
      <c r="D67" s="471">
        <v>1700</v>
      </c>
      <c r="E67" s="474">
        <f t="shared" ref="E67" si="1">+D67</f>
        <v>1700</v>
      </c>
      <c r="F67" s="477">
        <v>1</v>
      </c>
      <c r="G67" s="485" t="s">
        <v>282</v>
      </c>
      <c r="H67" s="260" t="s">
        <v>5</v>
      </c>
      <c r="I67" s="247" t="s">
        <v>322</v>
      </c>
      <c r="J67" s="261" t="s">
        <v>6</v>
      </c>
      <c r="K67" s="279" t="s">
        <v>134</v>
      </c>
      <c r="L67" s="261" t="s">
        <v>143</v>
      </c>
      <c r="M67" s="263" t="s">
        <v>134</v>
      </c>
      <c r="N67" s="523" t="s">
        <v>323</v>
      </c>
    </row>
    <row r="68" spans="1:14" s="66" customFormat="1" ht="15.75" thickBot="1" x14ac:dyDescent="0.3">
      <c r="A68" s="147"/>
      <c r="B68" s="469"/>
      <c r="C68" s="469"/>
      <c r="D68" s="472"/>
      <c r="E68" s="475"/>
      <c r="F68" s="478"/>
      <c r="G68" s="487"/>
      <c r="H68" s="264" t="s">
        <v>7</v>
      </c>
      <c r="I68" s="265">
        <v>9553002</v>
      </c>
      <c r="J68" s="266" t="s">
        <v>8</v>
      </c>
      <c r="K68" s="281" t="s">
        <v>134</v>
      </c>
      <c r="L68" s="266" t="s">
        <v>142</v>
      </c>
      <c r="M68" s="333" t="s">
        <v>134</v>
      </c>
      <c r="N68" s="524"/>
    </row>
    <row r="69" spans="1:14" s="66" customFormat="1" ht="139.5" customHeight="1" thickBot="1" x14ac:dyDescent="0.3">
      <c r="A69" s="147"/>
      <c r="B69" s="469"/>
      <c r="C69" s="469"/>
      <c r="D69" s="472"/>
      <c r="E69" s="475"/>
      <c r="F69" s="478"/>
      <c r="G69" s="487"/>
      <c r="H69" s="490"/>
      <c r="I69" s="538"/>
      <c r="J69" s="282" t="s">
        <v>9</v>
      </c>
      <c r="K69" s="283" t="s">
        <v>134</v>
      </c>
      <c r="L69" s="334" t="s">
        <v>10</v>
      </c>
      <c r="M69" s="339" t="s">
        <v>324</v>
      </c>
      <c r="N69" s="524"/>
    </row>
    <row r="70" spans="1:14" s="66" customFormat="1" x14ac:dyDescent="0.25">
      <c r="A70" s="147"/>
      <c r="B70" s="469"/>
      <c r="C70" s="469"/>
      <c r="D70" s="472"/>
      <c r="E70" s="475"/>
      <c r="F70" s="478"/>
      <c r="G70" s="487"/>
      <c r="H70" s="487"/>
      <c r="I70" s="539"/>
      <c r="J70" s="266" t="s">
        <v>11</v>
      </c>
      <c r="K70" s="281" t="s">
        <v>134</v>
      </c>
      <c r="L70" s="266" t="s">
        <v>132</v>
      </c>
      <c r="M70" s="335" t="s">
        <v>134</v>
      </c>
      <c r="N70" s="524"/>
    </row>
    <row r="71" spans="1:14" s="66" customFormat="1" ht="41.25" customHeight="1" thickBot="1" x14ac:dyDescent="0.3">
      <c r="A71" s="147"/>
      <c r="B71" s="470"/>
      <c r="C71" s="470"/>
      <c r="D71" s="473"/>
      <c r="E71" s="476"/>
      <c r="F71" s="486"/>
      <c r="G71" s="488"/>
      <c r="H71" s="488"/>
      <c r="I71" s="540"/>
      <c r="J71" s="285" t="s">
        <v>12</v>
      </c>
      <c r="K71" s="286" t="s">
        <v>134</v>
      </c>
      <c r="L71" s="270"/>
      <c r="M71" s="272"/>
      <c r="N71" s="525"/>
    </row>
    <row r="72" spans="1:14" s="66" customFormat="1" ht="40.5" customHeight="1" thickBot="1" x14ac:dyDescent="0.3">
      <c r="A72" s="147"/>
      <c r="B72" s="468" t="s">
        <v>191</v>
      </c>
      <c r="C72" s="468" t="s">
        <v>191</v>
      </c>
      <c r="D72" s="471">
        <v>8000</v>
      </c>
      <c r="E72" s="474">
        <f t="shared" ref="E72" si="2">+D72</f>
        <v>8000</v>
      </c>
      <c r="F72" s="477">
        <v>1</v>
      </c>
      <c r="G72" s="485" t="s">
        <v>284</v>
      </c>
      <c r="H72" s="260" t="s">
        <v>5</v>
      </c>
      <c r="I72" s="294" t="s">
        <v>325</v>
      </c>
      <c r="J72" s="261" t="s">
        <v>6</v>
      </c>
      <c r="K72" s="279" t="s">
        <v>134</v>
      </c>
      <c r="L72" s="261" t="s">
        <v>143</v>
      </c>
      <c r="M72" s="263" t="s">
        <v>134</v>
      </c>
      <c r="N72" s="523" t="s">
        <v>326</v>
      </c>
    </row>
    <row r="73" spans="1:14" s="66" customFormat="1" ht="15.75" thickBot="1" x14ac:dyDescent="0.3">
      <c r="A73" s="147"/>
      <c r="B73" s="469"/>
      <c r="C73" s="469"/>
      <c r="D73" s="472"/>
      <c r="E73" s="475"/>
      <c r="F73" s="478"/>
      <c r="G73" s="478"/>
      <c r="H73" s="264" t="s">
        <v>283</v>
      </c>
      <c r="I73" s="247">
        <v>1368036</v>
      </c>
      <c r="J73" s="266" t="s">
        <v>8</v>
      </c>
      <c r="K73" s="281" t="s">
        <v>134</v>
      </c>
      <c r="L73" s="266" t="s">
        <v>142</v>
      </c>
      <c r="M73" s="333" t="s">
        <v>134</v>
      </c>
      <c r="N73" s="524"/>
    </row>
    <row r="74" spans="1:14" s="66" customFormat="1" ht="247.5" customHeight="1" thickBot="1" x14ac:dyDescent="0.3">
      <c r="A74" s="147"/>
      <c r="B74" s="469"/>
      <c r="C74" s="469"/>
      <c r="D74" s="472"/>
      <c r="E74" s="475"/>
      <c r="F74" s="478"/>
      <c r="G74" s="478"/>
      <c r="H74" s="490"/>
      <c r="I74" s="541"/>
      <c r="J74" s="282" t="s">
        <v>9</v>
      </c>
      <c r="K74" s="283" t="s">
        <v>134</v>
      </c>
      <c r="L74" s="334" t="s">
        <v>10</v>
      </c>
      <c r="M74" s="353" t="s">
        <v>327</v>
      </c>
      <c r="N74" s="524"/>
    </row>
    <row r="75" spans="1:14" s="66" customFormat="1" x14ac:dyDescent="0.25">
      <c r="A75" s="147"/>
      <c r="B75" s="469"/>
      <c r="C75" s="469"/>
      <c r="D75" s="472"/>
      <c r="E75" s="475"/>
      <c r="F75" s="478"/>
      <c r="G75" s="478"/>
      <c r="H75" s="487"/>
      <c r="I75" s="542"/>
      <c r="J75" s="266" t="s">
        <v>11</v>
      </c>
      <c r="K75" s="281" t="s">
        <v>134</v>
      </c>
      <c r="L75" s="266" t="s">
        <v>132</v>
      </c>
      <c r="M75" s="340"/>
      <c r="N75" s="524"/>
    </row>
    <row r="76" spans="1:14" s="66" customFormat="1" ht="15.75" thickBot="1" x14ac:dyDescent="0.3">
      <c r="A76" s="147"/>
      <c r="B76" s="470"/>
      <c r="C76" s="470"/>
      <c r="D76" s="473"/>
      <c r="E76" s="476"/>
      <c r="F76" s="486"/>
      <c r="G76" s="486"/>
      <c r="H76" s="488"/>
      <c r="I76" s="543"/>
      <c r="J76" s="285" t="s">
        <v>12</v>
      </c>
      <c r="K76" s="286" t="s">
        <v>134</v>
      </c>
      <c r="L76" s="270"/>
      <c r="M76" s="277"/>
      <c r="N76" s="525"/>
    </row>
    <row r="77" spans="1:14" s="66" customFormat="1" ht="45" customHeight="1" x14ac:dyDescent="0.25">
      <c r="A77" s="147"/>
      <c r="B77" s="468" t="s">
        <v>191</v>
      </c>
      <c r="C77" s="468" t="s">
        <v>191</v>
      </c>
      <c r="D77" s="471">
        <v>4951.8</v>
      </c>
      <c r="E77" s="474">
        <f t="shared" ref="E77" si="3">+D77</f>
        <v>4951.8</v>
      </c>
      <c r="F77" s="477">
        <v>1</v>
      </c>
      <c r="G77" s="485" t="s">
        <v>221</v>
      </c>
      <c r="H77" s="260" t="s">
        <v>5</v>
      </c>
      <c r="I77" s="287" t="s">
        <v>328</v>
      </c>
      <c r="J77" s="261" t="s">
        <v>6</v>
      </c>
      <c r="K77" s="279" t="s">
        <v>134</v>
      </c>
      <c r="L77" s="261" t="s">
        <v>143</v>
      </c>
      <c r="M77" s="263" t="s">
        <v>134</v>
      </c>
      <c r="N77" s="523" t="s">
        <v>329</v>
      </c>
    </row>
    <row r="78" spans="1:14" s="66" customFormat="1" ht="15.75" thickBot="1" x14ac:dyDescent="0.3">
      <c r="A78" s="147"/>
      <c r="B78" s="469"/>
      <c r="C78" s="469"/>
      <c r="D78" s="472"/>
      <c r="E78" s="475"/>
      <c r="F78" s="478"/>
      <c r="G78" s="478"/>
      <c r="H78" s="264" t="s">
        <v>283</v>
      </c>
      <c r="I78" s="265">
        <v>332917</v>
      </c>
      <c r="J78" s="266" t="s">
        <v>8</v>
      </c>
      <c r="K78" s="281" t="s">
        <v>134</v>
      </c>
      <c r="L78" s="266" t="s">
        <v>142</v>
      </c>
      <c r="M78" s="333" t="s">
        <v>134</v>
      </c>
      <c r="N78" s="524"/>
    </row>
    <row r="79" spans="1:14" s="66" customFormat="1" ht="192" customHeight="1" thickBot="1" x14ac:dyDescent="0.3">
      <c r="A79" s="147"/>
      <c r="B79" s="469"/>
      <c r="C79" s="469"/>
      <c r="D79" s="472"/>
      <c r="E79" s="475"/>
      <c r="F79" s="478"/>
      <c r="G79" s="478"/>
      <c r="H79" s="490"/>
      <c r="I79" s="532"/>
      <c r="J79" s="282" t="s">
        <v>9</v>
      </c>
      <c r="K79" s="283" t="s">
        <v>134</v>
      </c>
      <c r="L79" s="334" t="s">
        <v>10</v>
      </c>
      <c r="M79" s="353" t="s">
        <v>330</v>
      </c>
      <c r="N79" s="524"/>
    </row>
    <row r="80" spans="1:14" s="66" customFormat="1" x14ac:dyDescent="0.25">
      <c r="A80" s="147"/>
      <c r="B80" s="469"/>
      <c r="C80" s="469"/>
      <c r="D80" s="472"/>
      <c r="E80" s="475"/>
      <c r="F80" s="478"/>
      <c r="G80" s="478"/>
      <c r="H80" s="487"/>
      <c r="I80" s="533"/>
      <c r="J80" s="266" t="s">
        <v>11</v>
      </c>
      <c r="K80" s="281" t="s">
        <v>134</v>
      </c>
      <c r="L80" s="266" t="s">
        <v>132</v>
      </c>
      <c r="M80" s="335" t="s">
        <v>134</v>
      </c>
      <c r="N80" s="524"/>
    </row>
    <row r="81" spans="2:14" s="66" customFormat="1" ht="15.75" thickBot="1" x14ac:dyDescent="0.3">
      <c r="B81" s="470"/>
      <c r="C81" s="470"/>
      <c r="D81" s="473"/>
      <c r="E81" s="476"/>
      <c r="F81" s="486"/>
      <c r="G81" s="486"/>
      <c r="H81" s="488"/>
      <c r="I81" s="534"/>
      <c r="J81" s="285" t="s">
        <v>12</v>
      </c>
      <c r="K81" s="248" t="s">
        <v>134</v>
      </c>
      <c r="L81" s="270"/>
      <c r="M81" s="272"/>
      <c r="N81" s="525"/>
    </row>
    <row r="82" spans="2:14" s="66" customFormat="1" ht="45" customHeight="1" x14ac:dyDescent="0.25">
      <c r="B82" s="468" t="s">
        <v>191</v>
      </c>
      <c r="C82" s="468" t="s">
        <v>191</v>
      </c>
      <c r="D82" s="471">
        <v>1683</v>
      </c>
      <c r="E82" s="474">
        <f t="shared" ref="E82" si="4">+D82</f>
        <v>1683</v>
      </c>
      <c r="F82" s="477">
        <v>1</v>
      </c>
      <c r="G82" s="485" t="s">
        <v>331</v>
      </c>
      <c r="H82" s="249" t="s">
        <v>5</v>
      </c>
      <c r="I82" s="247" t="s">
        <v>332</v>
      </c>
      <c r="J82" s="261" t="s">
        <v>6</v>
      </c>
      <c r="K82" s="262" t="s">
        <v>134</v>
      </c>
      <c r="L82" s="261" t="s">
        <v>143</v>
      </c>
      <c r="M82" s="273" t="s">
        <v>134</v>
      </c>
      <c r="N82" s="523" t="s">
        <v>333</v>
      </c>
    </row>
    <row r="83" spans="2:14" s="66" customFormat="1" ht="15.75" thickBot="1" x14ac:dyDescent="0.3">
      <c r="B83" s="469"/>
      <c r="C83" s="469"/>
      <c r="D83" s="472"/>
      <c r="E83" s="475"/>
      <c r="F83" s="478"/>
      <c r="G83" s="487"/>
      <c r="H83" s="483" t="s">
        <v>283</v>
      </c>
      <c r="I83" s="532">
        <v>31360831</v>
      </c>
      <c r="J83" s="266" t="s">
        <v>8</v>
      </c>
      <c r="K83" s="265" t="s">
        <v>134</v>
      </c>
      <c r="L83" s="266" t="s">
        <v>142</v>
      </c>
      <c r="M83" s="301" t="s">
        <v>134</v>
      </c>
      <c r="N83" s="524"/>
    </row>
    <row r="84" spans="2:14" s="66" customFormat="1" ht="181.5" customHeight="1" thickBot="1" x14ac:dyDescent="0.3">
      <c r="B84" s="469"/>
      <c r="C84" s="469"/>
      <c r="D84" s="472"/>
      <c r="E84" s="475"/>
      <c r="F84" s="478"/>
      <c r="G84" s="487"/>
      <c r="H84" s="484"/>
      <c r="I84" s="533"/>
      <c r="J84" s="296" t="s">
        <v>9</v>
      </c>
      <c r="K84" s="297" t="s">
        <v>134</v>
      </c>
      <c r="L84" s="341" t="s">
        <v>10</v>
      </c>
      <c r="M84" s="353" t="s">
        <v>334</v>
      </c>
      <c r="N84" s="524"/>
    </row>
    <row r="85" spans="2:14" s="66" customFormat="1" x14ac:dyDescent="0.25">
      <c r="B85" s="469"/>
      <c r="C85" s="469"/>
      <c r="D85" s="472"/>
      <c r="E85" s="475"/>
      <c r="F85" s="478"/>
      <c r="G85" s="487"/>
      <c r="H85" s="484"/>
      <c r="I85" s="533"/>
      <c r="J85" s="266" t="s">
        <v>11</v>
      </c>
      <c r="K85" s="265" t="s">
        <v>134</v>
      </c>
      <c r="L85" s="266" t="s">
        <v>141</v>
      </c>
      <c r="M85" s="335" t="s">
        <v>134</v>
      </c>
      <c r="N85" s="524"/>
    </row>
    <row r="86" spans="2:14" s="66" customFormat="1" ht="35.25" customHeight="1" thickBot="1" x14ac:dyDescent="0.3">
      <c r="B86" s="470"/>
      <c r="C86" s="470"/>
      <c r="D86" s="473"/>
      <c r="E86" s="476"/>
      <c r="F86" s="478"/>
      <c r="G86" s="488"/>
      <c r="H86" s="484"/>
      <c r="I86" s="533"/>
      <c r="J86" s="299" t="s">
        <v>12</v>
      </c>
      <c r="K86" s="300" t="s">
        <v>134</v>
      </c>
      <c r="L86" s="299"/>
      <c r="M86" s="301"/>
      <c r="N86" s="525"/>
    </row>
    <row r="87" spans="2:14" s="66" customFormat="1" ht="45" customHeight="1" x14ac:dyDescent="0.25">
      <c r="B87" s="468" t="s">
        <v>191</v>
      </c>
      <c r="C87" s="468" t="s">
        <v>191</v>
      </c>
      <c r="D87" s="471">
        <v>2250</v>
      </c>
      <c r="E87" s="474">
        <f t="shared" ref="E87" si="5">+D87</f>
        <v>2250</v>
      </c>
      <c r="F87" s="479">
        <v>1</v>
      </c>
      <c r="G87" s="485" t="s">
        <v>284</v>
      </c>
      <c r="H87" s="249" t="s">
        <v>5</v>
      </c>
      <c r="I87" s="247" t="s">
        <v>335</v>
      </c>
      <c r="J87" s="261" t="s">
        <v>6</v>
      </c>
      <c r="K87" s="262" t="s">
        <v>134</v>
      </c>
      <c r="L87" s="261" t="s">
        <v>143</v>
      </c>
      <c r="M87" s="273" t="s">
        <v>134</v>
      </c>
      <c r="N87" s="544" t="s">
        <v>336</v>
      </c>
    </row>
    <row r="88" spans="2:14" s="66" customFormat="1" ht="15.75" thickBot="1" x14ac:dyDescent="0.3">
      <c r="B88" s="469"/>
      <c r="C88" s="469"/>
      <c r="D88" s="472"/>
      <c r="E88" s="475"/>
      <c r="F88" s="480"/>
      <c r="G88" s="487"/>
      <c r="H88" s="483" t="s">
        <v>7</v>
      </c>
      <c r="I88" s="547">
        <v>15045129</v>
      </c>
      <c r="J88" s="266" t="s">
        <v>8</v>
      </c>
      <c r="K88" s="265" t="s">
        <v>134</v>
      </c>
      <c r="L88" s="266" t="s">
        <v>142</v>
      </c>
      <c r="M88" s="301" t="s">
        <v>134</v>
      </c>
      <c r="N88" s="545"/>
    </row>
    <row r="89" spans="2:14" s="66" customFormat="1" ht="203.25" customHeight="1" thickBot="1" x14ac:dyDescent="0.3">
      <c r="B89" s="469"/>
      <c r="C89" s="469"/>
      <c r="D89" s="472"/>
      <c r="E89" s="475"/>
      <c r="F89" s="480"/>
      <c r="G89" s="487"/>
      <c r="H89" s="484"/>
      <c r="I89" s="548"/>
      <c r="J89" s="296" t="s">
        <v>9</v>
      </c>
      <c r="K89" s="297" t="s">
        <v>134</v>
      </c>
      <c r="L89" s="341" t="s">
        <v>10</v>
      </c>
      <c r="M89" s="353" t="s">
        <v>394</v>
      </c>
      <c r="N89" s="545"/>
    </row>
    <row r="90" spans="2:14" s="66" customFormat="1" x14ac:dyDescent="0.25">
      <c r="B90" s="469"/>
      <c r="C90" s="469"/>
      <c r="D90" s="472"/>
      <c r="E90" s="475"/>
      <c r="F90" s="480"/>
      <c r="G90" s="487"/>
      <c r="H90" s="484"/>
      <c r="I90" s="548"/>
      <c r="J90" s="266" t="s">
        <v>11</v>
      </c>
      <c r="K90" s="265" t="s">
        <v>134</v>
      </c>
      <c r="L90" s="266" t="s">
        <v>141</v>
      </c>
      <c r="M90" s="335" t="s">
        <v>134</v>
      </c>
      <c r="N90" s="545"/>
    </row>
    <row r="91" spans="2:14" s="66" customFormat="1" ht="30" customHeight="1" thickBot="1" x14ac:dyDescent="0.3">
      <c r="B91" s="470"/>
      <c r="C91" s="470"/>
      <c r="D91" s="473"/>
      <c r="E91" s="476"/>
      <c r="F91" s="481"/>
      <c r="G91" s="488"/>
      <c r="H91" s="489"/>
      <c r="I91" s="549"/>
      <c r="J91" s="270" t="s">
        <v>12</v>
      </c>
      <c r="K91" s="274" t="s">
        <v>134</v>
      </c>
      <c r="L91" s="270"/>
      <c r="M91" s="275"/>
      <c r="N91" s="546"/>
    </row>
    <row r="92" spans="2:14" s="66" customFormat="1" ht="45" customHeight="1" x14ac:dyDescent="0.25">
      <c r="B92" s="468" t="s">
        <v>191</v>
      </c>
      <c r="C92" s="468" t="s">
        <v>191</v>
      </c>
      <c r="D92" s="471">
        <v>4500</v>
      </c>
      <c r="E92" s="474">
        <f t="shared" ref="E92" si="6">+D92</f>
        <v>4500</v>
      </c>
      <c r="F92" s="479">
        <v>1</v>
      </c>
      <c r="G92" s="485" t="s">
        <v>284</v>
      </c>
      <c r="H92" s="249" t="s">
        <v>5</v>
      </c>
      <c r="I92" s="247" t="s">
        <v>337</v>
      </c>
      <c r="J92" s="261" t="s">
        <v>6</v>
      </c>
      <c r="K92" s="262" t="s">
        <v>134</v>
      </c>
      <c r="L92" s="261" t="s">
        <v>143</v>
      </c>
      <c r="M92" s="273" t="s">
        <v>134</v>
      </c>
      <c r="N92" s="550" t="s">
        <v>338</v>
      </c>
    </row>
    <row r="93" spans="2:14" s="66" customFormat="1" ht="15.75" thickBot="1" x14ac:dyDescent="0.3">
      <c r="B93" s="469"/>
      <c r="C93" s="469"/>
      <c r="D93" s="472"/>
      <c r="E93" s="475"/>
      <c r="F93" s="480"/>
      <c r="G93" s="487"/>
      <c r="H93" s="483" t="s">
        <v>7</v>
      </c>
      <c r="I93" s="547">
        <v>7127332</v>
      </c>
      <c r="J93" s="266" t="s">
        <v>8</v>
      </c>
      <c r="K93" s="265" t="s">
        <v>134</v>
      </c>
      <c r="L93" s="299" t="s">
        <v>142</v>
      </c>
      <c r="M93" s="301" t="s">
        <v>134</v>
      </c>
      <c r="N93" s="551"/>
    </row>
    <row r="94" spans="2:14" s="66" customFormat="1" ht="198.75" customHeight="1" thickBot="1" x14ac:dyDescent="0.3">
      <c r="B94" s="469"/>
      <c r="C94" s="469"/>
      <c r="D94" s="472"/>
      <c r="E94" s="475"/>
      <c r="F94" s="480"/>
      <c r="G94" s="487"/>
      <c r="H94" s="484"/>
      <c r="I94" s="548"/>
      <c r="J94" s="296" t="s">
        <v>9</v>
      </c>
      <c r="K94" s="342" t="s">
        <v>134</v>
      </c>
      <c r="L94" s="343" t="s">
        <v>10</v>
      </c>
      <c r="M94" s="353" t="s">
        <v>339</v>
      </c>
      <c r="N94" s="551"/>
    </row>
    <row r="95" spans="2:14" s="66" customFormat="1" ht="15" hidden="1" customHeight="1" x14ac:dyDescent="0.25">
      <c r="B95" s="469"/>
      <c r="C95" s="469"/>
      <c r="D95" s="472"/>
      <c r="E95" s="475"/>
      <c r="F95" s="480"/>
      <c r="G95" s="487"/>
      <c r="H95" s="484"/>
      <c r="I95" s="548"/>
      <c r="J95" s="266" t="s">
        <v>11</v>
      </c>
      <c r="K95" s="265" t="s">
        <v>134</v>
      </c>
      <c r="L95" s="250" t="s">
        <v>141</v>
      </c>
      <c r="M95" s="335" t="s">
        <v>134</v>
      </c>
      <c r="N95" s="551"/>
    </row>
    <row r="96" spans="2:14" s="66" customFormat="1" ht="18.75" customHeight="1" thickBot="1" x14ac:dyDescent="0.3">
      <c r="B96" s="482"/>
      <c r="C96" s="470"/>
      <c r="D96" s="473"/>
      <c r="E96" s="476"/>
      <c r="F96" s="481"/>
      <c r="G96" s="488"/>
      <c r="H96" s="489"/>
      <c r="I96" s="549"/>
      <c r="J96" s="270" t="s">
        <v>12</v>
      </c>
      <c r="K96" s="274" t="s">
        <v>134</v>
      </c>
      <c r="L96" s="270"/>
      <c r="M96" s="275"/>
      <c r="N96" s="552"/>
    </row>
    <row r="97" spans="2:14" s="66" customFormat="1" ht="60" customHeight="1" x14ac:dyDescent="0.25">
      <c r="B97" s="468" t="s">
        <v>191</v>
      </c>
      <c r="C97" s="468" t="s">
        <v>191</v>
      </c>
      <c r="D97" s="471">
        <v>560</v>
      </c>
      <c r="E97" s="474">
        <f t="shared" ref="E97" si="7">+D97</f>
        <v>560</v>
      </c>
      <c r="F97" s="479">
        <v>1</v>
      </c>
      <c r="G97" s="485" t="s">
        <v>284</v>
      </c>
      <c r="H97" s="249" t="s">
        <v>5</v>
      </c>
      <c r="I97" s="247" t="s">
        <v>340</v>
      </c>
      <c r="J97" s="261" t="s">
        <v>6</v>
      </c>
      <c r="K97" s="262" t="s">
        <v>134</v>
      </c>
      <c r="L97" s="261" t="s">
        <v>143</v>
      </c>
      <c r="M97" s="273" t="s">
        <v>134</v>
      </c>
      <c r="N97" s="544" t="s">
        <v>341</v>
      </c>
    </row>
    <row r="98" spans="2:14" s="66" customFormat="1" ht="15.75" thickBot="1" x14ac:dyDescent="0.3">
      <c r="B98" s="469"/>
      <c r="C98" s="469"/>
      <c r="D98" s="472"/>
      <c r="E98" s="475"/>
      <c r="F98" s="480"/>
      <c r="G98" s="487"/>
      <c r="H98" s="483" t="s">
        <v>7</v>
      </c>
      <c r="I98" s="547">
        <v>39534642</v>
      </c>
      <c r="J98" s="266" t="s">
        <v>8</v>
      </c>
      <c r="K98" s="265" t="s">
        <v>134</v>
      </c>
      <c r="L98" s="266" t="s">
        <v>142</v>
      </c>
      <c r="M98" s="301" t="s">
        <v>134</v>
      </c>
      <c r="N98" s="545"/>
    </row>
    <row r="99" spans="2:14" s="66" customFormat="1" ht="176.25" customHeight="1" thickBot="1" x14ac:dyDescent="0.3">
      <c r="B99" s="469"/>
      <c r="C99" s="469"/>
      <c r="D99" s="472"/>
      <c r="E99" s="475"/>
      <c r="F99" s="480"/>
      <c r="G99" s="487"/>
      <c r="H99" s="484"/>
      <c r="I99" s="548"/>
      <c r="J99" s="296" t="s">
        <v>9</v>
      </c>
      <c r="K99" s="297" t="s">
        <v>134</v>
      </c>
      <c r="L99" s="341" t="s">
        <v>10</v>
      </c>
      <c r="M99" s="354" t="s">
        <v>342</v>
      </c>
      <c r="N99" s="545"/>
    </row>
    <row r="100" spans="2:14" s="66" customFormat="1" x14ac:dyDescent="0.25">
      <c r="B100" s="469"/>
      <c r="C100" s="469"/>
      <c r="D100" s="472"/>
      <c r="E100" s="475"/>
      <c r="F100" s="480"/>
      <c r="G100" s="487"/>
      <c r="H100" s="484"/>
      <c r="I100" s="548"/>
      <c r="J100" s="266" t="s">
        <v>11</v>
      </c>
      <c r="K100" s="265" t="s">
        <v>134</v>
      </c>
      <c r="L100" s="266" t="s">
        <v>141</v>
      </c>
      <c r="M100" s="335" t="s">
        <v>134</v>
      </c>
      <c r="N100" s="545"/>
    </row>
    <row r="101" spans="2:14" s="66" customFormat="1" ht="20.25" customHeight="1" thickBot="1" x14ac:dyDescent="0.3">
      <c r="B101" s="470"/>
      <c r="C101" s="470"/>
      <c r="D101" s="473"/>
      <c r="E101" s="476"/>
      <c r="F101" s="481"/>
      <c r="G101" s="488"/>
      <c r="H101" s="489"/>
      <c r="I101" s="549"/>
      <c r="J101" s="270" t="s">
        <v>12</v>
      </c>
      <c r="K101" s="274" t="s">
        <v>134</v>
      </c>
      <c r="L101" s="270"/>
      <c r="M101" s="275"/>
      <c r="N101" s="546"/>
    </row>
    <row r="102" spans="2:14" s="66" customFormat="1" ht="75.75" customHeight="1" x14ac:dyDescent="0.25">
      <c r="B102" s="468" t="s">
        <v>191</v>
      </c>
      <c r="C102" s="468" t="s">
        <v>191</v>
      </c>
      <c r="D102" s="471">
        <v>900</v>
      </c>
      <c r="E102" s="474">
        <f t="shared" ref="E102:E107" si="8">+D102</f>
        <v>900</v>
      </c>
      <c r="F102" s="479">
        <v>1</v>
      </c>
      <c r="G102" s="485" t="s">
        <v>284</v>
      </c>
      <c r="H102" s="249" t="s">
        <v>5</v>
      </c>
      <c r="I102" s="247" t="s">
        <v>319</v>
      </c>
      <c r="J102" s="261" t="s">
        <v>6</v>
      </c>
      <c r="K102" s="262" t="s">
        <v>134</v>
      </c>
      <c r="L102" s="261" t="s">
        <v>143</v>
      </c>
      <c r="M102" s="273" t="s">
        <v>134</v>
      </c>
      <c r="N102" s="544" t="s">
        <v>343</v>
      </c>
    </row>
    <row r="103" spans="2:14" s="66" customFormat="1" ht="15" customHeight="1" thickBot="1" x14ac:dyDescent="0.3">
      <c r="B103" s="469"/>
      <c r="C103" s="469"/>
      <c r="D103" s="472"/>
      <c r="E103" s="475"/>
      <c r="F103" s="480"/>
      <c r="G103" s="487"/>
      <c r="H103" s="483" t="s">
        <v>7</v>
      </c>
      <c r="I103" s="547">
        <v>6698190</v>
      </c>
      <c r="J103" s="266" t="s">
        <v>8</v>
      </c>
      <c r="K103" s="265" t="s">
        <v>134</v>
      </c>
      <c r="L103" s="266" t="s">
        <v>142</v>
      </c>
      <c r="M103" s="301" t="s">
        <v>134</v>
      </c>
      <c r="N103" s="545"/>
    </row>
    <row r="104" spans="2:14" s="66" customFormat="1" ht="154.5" customHeight="1" thickBot="1" x14ac:dyDescent="0.3">
      <c r="B104" s="469"/>
      <c r="C104" s="469"/>
      <c r="D104" s="472"/>
      <c r="E104" s="475"/>
      <c r="F104" s="480"/>
      <c r="G104" s="487"/>
      <c r="H104" s="484"/>
      <c r="I104" s="548"/>
      <c r="J104" s="296" t="s">
        <v>9</v>
      </c>
      <c r="K104" s="297" t="s">
        <v>134</v>
      </c>
      <c r="L104" s="341" t="s">
        <v>10</v>
      </c>
      <c r="M104" s="354" t="s">
        <v>344</v>
      </c>
      <c r="N104" s="545"/>
    </row>
    <row r="105" spans="2:14" s="66" customFormat="1" x14ac:dyDescent="0.25">
      <c r="B105" s="469"/>
      <c r="C105" s="469"/>
      <c r="D105" s="472"/>
      <c r="E105" s="475"/>
      <c r="F105" s="480"/>
      <c r="G105" s="487"/>
      <c r="H105" s="484"/>
      <c r="I105" s="548"/>
      <c r="J105" s="266" t="s">
        <v>11</v>
      </c>
      <c r="K105" s="265" t="s">
        <v>134</v>
      </c>
      <c r="L105" s="266" t="s">
        <v>141</v>
      </c>
      <c r="M105" s="355" t="s">
        <v>134</v>
      </c>
      <c r="N105" s="545"/>
    </row>
    <row r="106" spans="2:14" s="66" customFormat="1" ht="15.75" thickBot="1" x14ac:dyDescent="0.3">
      <c r="B106" s="470"/>
      <c r="C106" s="470"/>
      <c r="D106" s="473"/>
      <c r="E106" s="476"/>
      <c r="F106" s="481"/>
      <c r="G106" s="488"/>
      <c r="H106" s="489"/>
      <c r="I106" s="549"/>
      <c r="J106" s="270" t="s">
        <v>12</v>
      </c>
      <c r="K106" s="274" t="s">
        <v>134</v>
      </c>
      <c r="L106" s="270"/>
      <c r="M106" s="356"/>
      <c r="N106" s="546"/>
    </row>
    <row r="107" spans="2:14" s="66" customFormat="1" ht="45" customHeight="1" x14ac:dyDescent="0.25">
      <c r="B107" s="468" t="s">
        <v>191</v>
      </c>
      <c r="C107" s="468" t="s">
        <v>191</v>
      </c>
      <c r="D107" s="471">
        <v>1650</v>
      </c>
      <c r="E107" s="474">
        <f t="shared" si="8"/>
        <v>1650</v>
      </c>
      <c r="F107" s="479">
        <v>1</v>
      </c>
      <c r="G107" s="485" t="s">
        <v>284</v>
      </c>
      <c r="H107" s="249" t="s">
        <v>5</v>
      </c>
      <c r="I107" s="247" t="s">
        <v>335</v>
      </c>
      <c r="J107" s="261" t="s">
        <v>6</v>
      </c>
      <c r="K107" s="262" t="s">
        <v>134</v>
      </c>
      <c r="L107" s="261" t="s">
        <v>143</v>
      </c>
      <c r="M107" s="357" t="s">
        <v>134</v>
      </c>
      <c r="N107" s="544" t="s">
        <v>345</v>
      </c>
    </row>
    <row r="108" spans="2:14" s="66" customFormat="1" ht="15.75" thickBot="1" x14ac:dyDescent="0.3">
      <c r="B108" s="469"/>
      <c r="C108" s="469"/>
      <c r="D108" s="472"/>
      <c r="E108" s="475"/>
      <c r="F108" s="480"/>
      <c r="G108" s="487"/>
      <c r="H108" s="483" t="s">
        <v>7</v>
      </c>
      <c r="I108" s="547">
        <v>15045129</v>
      </c>
      <c r="J108" s="266" t="s">
        <v>8</v>
      </c>
      <c r="K108" s="265" t="s">
        <v>134</v>
      </c>
      <c r="L108" s="266" t="s">
        <v>142</v>
      </c>
      <c r="M108" s="358" t="s">
        <v>134</v>
      </c>
      <c r="N108" s="545"/>
    </row>
    <row r="109" spans="2:14" s="66" customFormat="1" ht="216" customHeight="1" thickBot="1" x14ac:dyDescent="0.3">
      <c r="B109" s="469"/>
      <c r="C109" s="469"/>
      <c r="D109" s="472"/>
      <c r="E109" s="475"/>
      <c r="F109" s="480"/>
      <c r="G109" s="487"/>
      <c r="H109" s="484"/>
      <c r="I109" s="548"/>
      <c r="J109" s="296" t="s">
        <v>9</v>
      </c>
      <c r="K109" s="297" t="s">
        <v>134</v>
      </c>
      <c r="L109" s="341" t="s">
        <v>10</v>
      </c>
      <c r="M109" s="354" t="s">
        <v>346</v>
      </c>
      <c r="N109" s="545"/>
    </row>
    <row r="110" spans="2:14" s="66" customFormat="1" x14ac:dyDescent="0.25">
      <c r="B110" s="469"/>
      <c r="C110" s="469"/>
      <c r="D110" s="472"/>
      <c r="E110" s="475"/>
      <c r="F110" s="480"/>
      <c r="G110" s="487"/>
      <c r="H110" s="484"/>
      <c r="I110" s="548"/>
      <c r="J110" s="266" t="s">
        <v>11</v>
      </c>
      <c r="K110" s="265" t="s">
        <v>134</v>
      </c>
      <c r="L110" s="266" t="s">
        <v>141</v>
      </c>
      <c r="M110" s="355" t="s">
        <v>134</v>
      </c>
      <c r="N110" s="545"/>
    </row>
    <row r="111" spans="2:14" s="66" customFormat="1" ht="15.75" thickBot="1" x14ac:dyDescent="0.3">
      <c r="B111" s="470"/>
      <c r="C111" s="470"/>
      <c r="D111" s="473"/>
      <c r="E111" s="476"/>
      <c r="F111" s="481"/>
      <c r="G111" s="488"/>
      <c r="H111" s="489"/>
      <c r="I111" s="549"/>
      <c r="J111" s="270" t="s">
        <v>12</v>
      </c>
      <c r="K111" s="274" t="s">
        <v>134</v>
      </c>
      <c r="L111" s="270"/>
      <c r="M111" s="356"/>
      <c r="N111" s="546"/>
    </row>
    <row r="112" spans="2:14" s="66" customFormat="1" ht="45" customHeight="1" x14ac:dyDescent="0.25">
      <c r="B112" s="468" t="s">
        <v>191</v>
      </c>
      <c r="C112" s="468" t="s">
        <v>191</v>
      </c>
      <c r="D112" s="471">
        <v>5250</v>
      </c>
      <c r="E112" s="474">
        <f t="shared" ref="E112" si="9">+D112</f>
        <v>5250</v>
      </c>
      <c r="F112" s="479">
        <v>1</v>
      </c>
      <c r="G112" s="485" t="s">
        <v>284</v>
      </c>
      <c r="H112" s="249" t="s">
        <v>5</v>
      </c>
      <c r="I112" s="247" t="s">
        <v>347</v>
      </c>
      <c r="J112" s="261" t="s">
        <v>6</v>
      </c>
      <c r="K112" s="262" t="s">
        <v>134</v>
      </c>
      <c r="L112" s="261" t="s">
        <v>143</v>
      </c>
      <c r="M112" s="357" t="s">
        <v>134</v>
      </c>
      <c r="N112" s="544" t="s">
        <v>348</v>
      </c>
    </row>
    <row r="113" spans="2:14" s="66" customFormat="1" ht="15.75" thickBot="1" x14ac:dyDescent="0.3">
      <c r="B113" s="469"/>
      <c r="C113" s="469"/>
      <c r="D113" s="472"/>
      <c r="E113" s="475"/>
      <c r="F113" s="480"/>
      <c r="G113" s="487"/>
      <c r="H113" s="483" t="s">
        <v>7</v>
      </c>
      <c r="I113" s="547">
        <v>6531547</v>
      </c>
      <c r="J113" s="266" t="s">
        <v>8</v>
      </c>
      <c r="K113" s="265" t="s">
        <v>134</v>
      </c>
      <c r="L113" s="266" t="s">
        <v>142</v>
      </c>
      <c r="M113" s="358" t="s">
        <v>134</v>
      </c>
      <c r="N113" s="545"/>
    </row>
    <row r="114" spans="2:14" s="66" customFormat="1" ht="204" customHeight="1" thickBot="1" x14ac:dyDescent="0.3">
      <c r="B114" s="469"/>
      <c r="C114" s="469"/>
      <c r="D114" s="472"/>
      <c r="E114" s="475"/>
      <c r="F114" s="480"/>
      <c r="G114" s="487"/>
      <c r="H114" s="484"/>
      <c r="I114" s="548"/>
      <c r="J114" s="296" t="s">
        <v>9</v>
      </c>
      <c r="K114" s="297" t="s">
        <v>134</v>
      </c>
      <c r="L114" s="341" t="s">
        <v>10</v>
      </c>
      <c r="M114" s="354" t="s">
        <v>349</v>
      </c>
      <c r="N114" s="545"/>
    </row>
    <row r="115" spans="2:14" s="66" customFormat="1" x14ac:dyDescent="0.25">
      <c r="B115" s="469"/>
      <c r="C115" s="469"/>
      <c r="D115" s="472"/>
      <c r="E115" s="475"/>
      <c r="F115" s="480"/>
      <c r="G115" s="487"/>
      <c r="H115" s="484"/>
      <c r="I115" s="548"/>
      <c r="J115" s="266" t="s">
        <v>11</v>
      </c>
      <c r="K115" s="265" t="s">
        <v>134</v>
      </c>
      <c r="L115" s="266" t="s">
        <v>141</v>
      </c>
      <c r="M115" s="355" t="s">
        <v>134</v>
      </c>
      <c r="N115" s="545"/>
    </row>
    <row r="116" spans="2:14" s="66" customFormat="1" ht="15.75" thickBot="1" x14ac:dyDescent="0.3">
      <c r="B116" s="470"/>
      <c r="C116" s="470"/>
      <c r="D116" s="473"/>
      <c r="E116" s="476"/>
      <c r="F116" s="481"/>
      <c r="G116" s="488"/>
      <c r="H116" s="489"/>
      <c r="I116" s="549"/>
      <c r="J116" s="270" t="s">
        <v>12</v>
      </c>
      <c r="K116" s="274" t="s">
        <v>134</v>
      </c>
      <c r="L116" s="270"/>
      <c r="M116" s="356"/>
      <c r="N116" s="546"/>
    </row>
    <row r="117" spans="2:14" s="66" customFormat="1" ht="45" customHeight="1" x14ac:dyDescent="0.25">
      <c r="B117" s="468" t="s">
        <v>192</v>
      </c>
      <c r="C117" s="468" t="s">
        <v>191</v>
      </c>
      <c r="D117" s="471">
        <v>6129</v>
      </c>
      <c r="E117" s="474">
        <f t="shared" ref="E117" si="10">+D117</f>
        <v>6129</v>
      </c>
      <c r="F117" s="479">
        <v>1</v>
      </c>
      <c r="G117" s="485" t="s">
        <v>284</v>
      </c>
      <c r="H117" s="249" t="s">
        <v>5</v>
      </c>
      <c r="I117" s="344" t="s">
        <v>350</v>
      </c>
      <c r="J117" s="261" t="s">
        <v>6</v>
      </c>
      <c r="K117" s="262" t="s">
        <v>134</v>
      </c>
      <c r="L117" s="261" t="s">
        <v>143</v>
      </c>
      <c r="M117" s="357" t="s">
        <v>134</v>
      </c>
      <c r="N117" s="544" t="s">
        <v>351</v>
      </c>
    </row>
    <row r="118" spans="2:14" s="66" customFormat="1" ht="15.75" thickBot="1" x14ac:dyDescent="0.3">
      <c r="B118" s="469"/>
      <c r="C118" s="469"/>
      <c r="D118" s="472"/>
      <c r="E118" s="475"/>
      <c r="F118" s="480"/>
      <c r="G118" s="487"/>
      <c r="H118" s="483" t="s">
        <v>7</v>
      </c>
      <c r="I118" s="547">
        <v>86810189</v>
      </c>
      <c r="J118" s="266" t="s">
        <v>8</v>
      </c>
      <c r="K118" s="265" t="s">
        <v>134</v>
      </c>
      <c r="L118" s="266" t="s">
        <v>142</v>
      </c>
      <c r="M118" s="358" t="s">
        <v>134</v>
      </c>
      <c r="N118" s="545"/>
    </row>
    <row r="119" spans="2:14" s="66" customFormat="1" ht="174.75" customHeight="1" thickBot="1" x14ac:dyDescent="0.3">
      <c r="B119" s="469"/>
      <c r="C119" s="469"/>
      <c r="D119" s="472"/>
      <c r="E119" s="475"/>
      <c r="F119" s="480"/>
      <c r="G119" s="487"/>
      <c r="H119" s="484"/>
      <c r="I119" s="548"/>
      <c r="J119" s="296" t="s">
        <v>9</v>
      </c>
      <c r="K119" s="297" t="s">
        <v>134</v>
      </c>
      <c r="L119" s="341" t="s">
        <v>10</v>
      </c>
      <c r="M119" s="354" t="s">
        <v>352</v>
      </c>
      <c r="N119" s="545"/>
    </row>
    <row r="120" spans="2:14" s="66" customFormat="1" ht="23.25" customHeight="1" x14ac:dyDescent="0.25">
      <c r="B120" s="469"/>
      <c r="C120" s="469"/>
      <c r="D120" s="472"/>
      <c r="E120" s="475"/>
      <c r="F120" s="480"/>
      <c r="G120" s="487"/>
      <c r="H120" s="484"/>
      <c r="I120" s="548"/>
      <c r="J120" s="266" t="s">
        <v>11</v>
      </c>
      <c r="K120" s="265" t="s">
        <v>134</v>
      </c>
      <c r="L120" s="266" t="s">
        <v>141</v>
      </c>
      <c r="M120" s="355" t="s">
        <v>134</v>
      </c>
      <c r="N120" s="545"/>
    </row>
    <row r="121" spans="2:14" s="66" customFormat="1" ht="22.5" customHeight="1" thickBot="1" x14ac:dyDescent="0.3">
      <c r="B121" s="470"/>
      <c r="C121" s="470"/>
      <c r="D121" s="473"/>
      <c r="E121" s="476"/>
      <c r="F121" s="481"/>
      <c r="G121" s="488"/>
      <c r="H121" s="489"/>
      <c r="I121" s="549"/>
      <c r="J121" s="270" t="s">
        <v>12</v>
      </c>
      <c r="K121" s="274" t="s">
        <v>134</v>
      </c>
      <c r="L121" s="270"/>
      <c r="M121" s="356"/>
      <c r="N121" s="546"/>
    </row>
    <row r="122" spans="2:14" ht="62.25" customHeight="1" x14ac:dyDescent="0.25">
      <c r="B122" s="465" t="s">
        <v>192</v>
      </c>
      <c r="C122" s="468" t="s">
        <v>191</v>
      </c>
      <c r="D122" s="471">
        <v>715</v>
      </c>
      <c r="E122" s="474">
        <f t="shared" ref="E122" si="11">+D122</f>
        <v>715</v>
      </c>
      <c r="F122" s="479">
        <v>1</v>
      </c>
      <c r="G122" s="485" t="s">
        <v>284</v>
      </c>
      <c r="H122" s="249" t="s">
        <v>5</v>
      </c>
      <c r="I122" s="344" t="s">
        <v>353</v>
      </c>
      <c r="J122" s="261" t="s">
        <v>6</v>
      </c>
      <c r="K122" s="262" t="s">
        <v>134</v>
      </c>
      <c r="L122" s="261" t="s">
        <v>143</v>
      </c>
      <c r="M122" s="357" t="s">
        <v>134</v>
      </c>
      <c r="N122" s="544" t="s">
        <v>354</v>
      </c>
    </row>
    <row r="123" spans="2:14" ht="36.75" customHeight="1" thickBot="1" x14ac:dyDescent="0.3">
      <c r="B123" s="466"/>
      <c r="C123" s="469"/>
      <c r="D123" s="472"/>
      <c r="E123" s="475"/>
      <c r="F123" s="480"/>
      <c r="G123" s="487"/>
      <c r="H123" s="483" t="s">
        <v>7</v>
      </c>
      <c r="I123" s="547">
        <v>1685813</v>
      </c>
      <c r="J123" s="266" t="s">
        <v>8</v>
      </c>
      <c r="K123" s="265" t="s">
        <v>134</v>
      </c>
      <c r="L123" s="266" t="s">
        <v>142</v>
      </c>
      <c r="M123" s="358" t="s">
        <v>134</v>
      </c>
      <c r="N123" s="545"/>
    </row>
    <row r="124" spans="2:14" ht="105" customHeight="1" thickBot="1" x14ac:dyDescent="0.3">
      <c r="B124" s="466"/>
      <c r="C124" s="469"/>
      <c r="D124" s="472"/>
      <c r="E124" s="475"/>
      <c r="F124" s="480"/>
      <c r="G124" s="487"/>
      <c r="H124" s="484"/>
      <c r="I124" s="548"/>
      <c r="J124" s="296" t="s">
        <v>9</v>
      </c>
      <c r="K124" s="297" t="s">
        <v>134</v>
      </c>
      <c r="L124" s="341" t="s">
        <v>10</v>
      </c>
      <c r="M124" s="359" t="s">
        <v>355</v>
      </c>
      <c r="N124" s="545"/>
    </row>
    <row r="125" spans="2:14" x14ac:dyDescent="0.25">
      <c r="B125" s="466"/>
      <c r="C125" s="469"/>
      <c r="D125" s="472"/>
      <c r="E125" s="475"/>
      <c r="F125" s="480"/>
      <c r="G125" s="487"/>
      <c r="H125" s="484"/>
      <c r="I125" s="548"/>
      <c r="J125" s="266" t="s">
        <v>11</v>
      </c>
      <c r="K125" s="265" t="s">
        <v>134</v>
      </c>
      <c r="L125" s="266" t="s">
        <v>141</v>
      </c>
      <c r="M125" s="355" t="s">
        <v>134</v>
      </c>
      <c r="N125" s="545"/>
    </row>
    <row r="126" spans="2:14" ht="15.75" thickBot="1" x14ac:dyDescent="0.3">
      <c r="B126" s="518"/>
      <c r="C126" s="470"/>
      <c r="D126" s="473"/>
      <c r="E126" s="476"/>
      <c r="F126" s="481"/>
      <c r="G126" s="488"/>
      <c r="H126" s="489"/>
      <c r="I126" s="549"/>
      <c r="J126" s="270" t="s">
        <v>12</v>
      </c>
      <c r="K126" s="274" t="s">
        <v>134</v>
      </c>
      <c r="L126" s="270"/>
      <c r="M126" s="356"/>
      <c r="N126" s="546"/>
    </row>
    <row r="127" spans="2:14" ht="30" customHeight="1" x14ac:dyDescent="0.25">
      <c r="B127" s="465" t="s">
        <v>192</v>
      </c>
      <c r="C127" s="468" t="s">
        <v>191</v>
      </c>
      <c r="D127" s="471">
        <v>1190</v>
      </c>
      <c r="E127" s="474">
        <f t="shared" ref="E127" si="12">+D127</f>
        <v>1190</v>
      </c>
      <c r="F127" s="479">
        <v>1</v>
      </c>
      <c r="G127" s="485" t="s">
        <v>284</v>
      </c>
      <c r="H127" s="249" t="s">
        <v>5</v>
      </c>
      <c r="I127" s="247" t="s">
        <v>356</v>
      </c>
      <c r="J127" s="261" t="s">
        <v>6</v>
      </c>
      <c r="K127" s="262" t="s">
        <v>134</v>
      </c>
      <c r="L127" s="261" t="s">
        <v>143</v>
      </c>
      <c r="M127" s="357" t="s">
        <v>134</v>
      </c>
      <c r="N127" s="544" t="s">
        <v>357</v>
      </c>
    </row>
    <row r="128" spans="2:14" ht="36.75" customHeight="1" thickBot="1" x14ac:dyDescent="0.3">
      <c r="B128" s="466"/>
      <c r="C128" s="469"/>
      <c r="D128" s="472"/>
      <c r="E128" s="475"/>
      <c r="F128" s="480"/>
      <c r="G128" s="487"/>
      <c r="H128" s="483" t="s">
        <v>7</v>
      </c>
      <c r="I128" s="547">
        <v>50185152</v>
      </c>
      <c r="J128" s="266" t="s">
        <v>8</v>
      </c>
      <c r="K128" s="265" t="s">
        <v>134</v>
      </c>
      <c r="L128" s="266" t="s">
        <v>142</v>
      </c>
      <c r="M128" s="358" t="s">
        <v>134</v>
      </c>
      <c r="N128" s="545"/>
    </row>
    <row r="129" spans="2:14" ht="108.75" customHeight="1" thickBot="1" x14ac:dyDescent="0.3">
      <c r="B129" s="466"/>
      <c r="C129" s="469"/>
      <c r="D129" s="472"/>
      <c r="E129" s="475"/>
      <c r="F129" s="480"/>
      <c r="G129" s="487"/>
      <c r="H129" s="484"/>
      <c r="I129" s="548"/>
      <c r="J129" s="296" t="s">
        <v>9</v>
      </c>
      <c r="K129" s="297" t="s">
        <v>134</v>
      </c>
      <c r="L129" s="341" t="s">
        <v>10</v>
      </c>
      <c r="M129" s="354" t="s">
        <v>358</v>
      </c>
      <c r="N129" s="545"/>
    </row>
    <row r="130" spans="2:14" x14ac:dyDescent="0.25">
      <c r="B130" s="466"/>
      <c r="C130" s="469"/>
      <c r="D130" s="472"/>
      <c r="E130" s="475"/>
      <c r="F130" s="480"/>
      <c r="G130" s="487"/>
      <c r="H130" s="484"/>
      <c r="I130" s="548"/>
      <c r="J130" s="266" t="s">
        <v>11</v>
      </c>
      <c r="K130" s="265" t="s">
        <v>134</v>
      </c>
      <c r="L130" s="266" t="s">
        <v>141</v>
      </c>
      <c r="M130" s="355" t="s">
        <v>134</v>
      </c>
      <c r="N130" s="545"/>
    </row>
    <row r="131" spans="2:14" ht="15.75" thickBot="1" x14ac:dyDescent="0.3">
      <c r="B131" s="518"/>
      <c r="C131" s="470"/>
      <c r="D131" s="473"/>
      <c r="E131" s="476"/>
      <c r="F131" s="481"/>
      <c r="G131" s="488"/>
      <c r="H131" s="489"/>
      <c r="I131" s="549"/>
      <c r="J131" s="270" t="s">
        <v>12</v>
      </c>
      <c r="K131" s="274" t="s">
        <v>134</v>
      </c>
      <c r="L131" s="270"/>
      <c r="M131" s="356"/>
      <c r="N131" s="546"/>
    </row>
    <row r="132" spans="2:14" ht="30" customHeight="1" x14ac:dyDescent="0.25">
      <c r="B132" s="465" t="s">
        <v>192</v>
      </c>
      <c r="C132" s="468" t="s">
        <v>191</v>
      </c>
      <c r="D132" s="471">
        <v>6214</v>
      </c>
      <c r="E132" s="474">
        <f t="shared" ref="E132" si="13">+D132</f>
        <v>6214</v>
      </c>
      <c r="F132" s="477">
        <v>1</v>
      </c>
      <c r="G132" s="485" t="s">
        <v>284</v>
      </c>
      <c r="H132" s="249" t="s">
        <v>5</v>
      </c>
      <c r="I132" s="247" t="s">
        <v>359</v>
      </c>
      <c r="J132" s="261" t="s">
        <v>6</v>
      </c>
      <c r="K132" s="262" t="s">
        <v>134</v>
      </c>
      <c r="L132" s="261" t="s">
        <v>143</v>
      </c>
      <c r="M132" s="357" t="s">
        <v>134</v>
      </c>
      <c r="N132" s="544" t="s">
        <v>360</v>
      </c>
    </row>
    <row r="133" spans="2:14" ht="36.75" customHeight="1" thickBot="1" x14ac:dyDescent="0.3">
      <c r="B133" s="466"/>
      <c r="C133" s="469"/>
      <c r="D133" s="472"/>
      <c r="E133" s="475"/>
      <c r="F133" s="478"/>
      <c r="G133" s="487"/>
      <c r="H133" s="483" t="s">
        <v>7</v>
      </c>
      <c r="I133" s="532">
        <v>1767216</v>
      </c>
      <c r="J133" s="266" t="s">
        <v>8</v>
      </c>
      <c r="K133" s="265" t="s">
        <v>134</v>
      </c>
      <c r="L133" s="266" t="s">
        <v>142</v>
      </c>
      <c r="M133" s="358" t="s">
        <v>134</v>
      </c>
      <c r="N133" s="545"/>
    </row>
    <row r="134" spans="2:14" ht="215.25" customHeight="1" thickBot="1" x14ac:dyDescent="0.3">
      <c r="B134" s="466"/>
      <c r="C134" s="469"/>
      <c r="D134" s="472"/>
      <c r="E134" s="475"/>
      <c r="F134" s="478"/>
      <c r="G134" s="487"/>
      <c r="H134" s="484"/>
      <c r="I134" s="533"/>
      <c r="J134" s="296" t="s">
        <v>9</v>
      </c>
      <c r="K134" s="297" t="s">
        <v>134</v>
      </c>
      <c r="L134" s="341" t="s">
        <v>10</v>
      </c>
      <c r="M134" s="354" t="s">
        <v>361</v>
      </c>
      <c r="N134" s="545"/>
    </row>
    <row r="135" spans="2:14" x14ac:dyDescent="0.25">
      <c r="B135" s="466"/>
      <c r="C135" s="469"/>
      <c r="D135" s="472"/>
      <c r="E135" s="475"/>
      <c r="F135" s="478"/>
      <c r="G135" s="487"/>
      <c r="H135" s="484"/>
      <c r="I135" s="533"/>
      <c r="J135" s="266" t="s">
        <v>11</v>
      </c>
      <c r="K135" s="265" t="s">
        <v>134</v>
      </c>
      <c r="L135" s="266" t="s">
        <v>141</v>
      </c>
      <c r="M135" s="355" t="s">
        <v>134</v>
      </c>
      <c r="N135" s="545"/>
    </row>
    <row r="136" spans="2:14" ht="15.75" thickBot="1" x14ac:dyDescent="0.3">
      <c r="B136" s="466"/>
      <c r="C136" s="470"/>
      <c r="D136" s="473"/>
      <c r="E136" s="476"/>
      <c r="F136" s="486"/>
      <c r="G136" s="488"/>
      <c r="H136" s="489"/>
      <c r="I136" s="534"/>
      <c r="J136" s="270" t="s">
        <v>12</v>
      </c>
      <c r="K136" s="274" t="s">
        <v>134</v>
      </c>
      <c r="L136" s="270"/>
      <c r="M136" s="275"/>
      <c r="N136" s="546"/>
    </row>
    <row r="137" spans="2:14" ht="30" customHeight="1" x14ac:dyDescent="0.25">
      <c r="B137" s="465" t="s">
        <v>192</v>
      </c>
      <c r="C137" s="468" t="s">
        <v>191</v>
      </c>
      <c r="D137" s="471">
        <v>8999.25</v>
      </c>
      <c r="E137" s="474">
        <f t="shared" ref="E137" si="14">+D137</f>
        <v>8999.25</v>
      </c>
      <c r="F137" s="477">
        <v>1</v>
      </c>
      <c r="G137" s="487" t="s">
        <v>362</v>
      </c>
      <c r="H137" s="249" t="s">
        <v>5</v>
      </c>
      <c r="I137" s="247" t="s">
        <v>363</v>
      </c>
      <c r="J137" s="261" t="s">
        <v>6</v>
      </c>
      <c r="K137" s="262" t="s">
        <v>134</v>
      </c>
      <c r="L137" s="261" t="s">
        <v>143</v>
      </c>
      <c r="M137" s="273" t="s">
        <v>134</v>
      </c>
      <c r="N137" s="544" t="s">
        <v>364</v>
      </c>
    </row>
    <row r="138" spans="2:14" ht="36.75" customHeight="1" x14ac:dyDescent="0.25">
      <c r="B138" s="466"/>
      <c r="C138" s="469"/>
      <c r="D138" s="472"/>
      <c r="E138" s="475"/>
      <c r="F138" s="478"/>
      <c r="G138" s="487"/>
      <c r="H138" s="483" t="s">
        <v>38</v>
      </c>
      <c r="I138" s="553">
        <v>81539657</v>
      </c>
      <c r="J138" s="266" t="s">
        <v>8</v>
      </c>
      <c r="K138" s="265" t="s">
        <v>134</v>
      </c>
      <c r="L138" s="266" t="s">
        <v>142</v>
      </c>
      <c r="M138" s="295" t="s">
        <v>134</v>
      </c>
      <c r="N138" s="545"/>
    </row>
    <row r="139" spans="2:14" ht="162.75" customHeight="1" x14ac:dyDescent="0.25">
      <c r="B139" s="466"/>
      <c r="C139" s="469"/>
      <c r="D139" s="472"/>
      <c r="E139" s="475"/>
      <c r="F139" s="478"/>
      <c r="G139" s="487"/>
      <c r="H139" s="484"/>
      <c r="I139" s="554"/>
      <c r="J139" s="296" t="s">
        <v>9</v>
      </c>
      <c r="K139" s="297" t="s">
        <v>134</v>
      </c>
      <c r="L139" s="298" t="s">
        <v>10</v>
      </c>
      <c r="M139" s="284" t="s">
        <v>365</v>
      </c>
      <c r="N139" s="545"/>
    </row>
    <row r="140" spans="2:14" x14ac:dyDescent="0.25">
      <c r="B140" s="466"/>
      <c r="C140" s="469"/>
      <c r="D140" s="472"/>
      <c r="E140" s="475"/>
      <c r="F140" s="478"/>
      <c r="G140" s="487"/>
      <c r="H140" s="484"/>
      <c r="I140" s="554"/>
      <c r="J140" s="266" t="s">
        <v>11</v>
      </c>
      <c r="K140" s="265" t="s">
        <v>134</v>
      </c>
      <c r="L140" s="266" t="s">
        <v>141</v>
      </c>
      <c r="M140" s="302"/>
      <c r="N140" s="545"/>
    </row>
    <row r="141" spans="2:14" ht="15.75" thickBot="1" x14ac:dyDescent="0.3">
      <c r="B141" s="466"/>
      <c r="C141" s="482"/>
      <c r="D141" s="520"/>
      <c r="E141" s="476"/>
      <c r="F141" s="519"/>
      <c r="G141" s="488"/>
      <c r="H141" s="489"/>
      <c r="I141" s="555"/>
      <c r="J141" s="270" t="s">
        <v>12</v>
      </c>
      <c r="K141" s="274" t="s">
        <v>134</v>
      </c>
      <c r="L141" s="270"/>
      <c r="M141" s="302"/>
      <c r="N141" s="546"/>
    </row>
    <row r="142" spans="2:14" ht="30" customHeight="1" x14ac:dyDescent="0.25">
      <c r="B142" s="465" t="s">
        <v>192</v>
      </c>
      <c r="C142" s="468" t="s">
        <v>191</v>
      </c>
      <c r="D142" s="471">
        <v>15000</v>
      </c>
      <c r="E142" s="474">
        <f t="shared" ref="E142" si="15">+D142</f>
        <v>15000</v>
      </c>
      <c r="F142" s="477">
        <v>1</v>
      </c>
      <c r="G142" s="485" t="s">
        <v>366</v>
      </c>
      <c r="H142" s="249" t="s">
        <v>5</v>
      </c>
      <c r="I142" s="303" t="s">
        <v>367</v>
      </c>
      <c r="J142" s="261" t="s">
        <v>6</v>
      </c>
      <c r="K142" s="262" t="s">
        <v>134</v>
      </c>
      <c r="L142" s="261" t="s">
        <v>143</v>
      </c>
      <c r="M142" s="273" t="s">
        <v>134</v>
      </c>
      <c r="N142" s="544" t="s">
        <v>368</v>
      </c>
    </row>
    <row r="143" spans="2:14" ht="36.75" customHeight="1" thickBot="1" x14ac:dyDescent="0.3">
      <c r="B143" s="466"/>
      <c r="C143" s="469"/>
      <c r="D143" s="472"/>
      <c r="E143" s="475"/>
      <c r="F143" s="478"/>
      <c r="G143" s="487"/>
      <c r="H143" s="483" t="s">
        <v>7</v>
      </c>
      <c r="I143" s="553">
        <v>32463243</v>
      </c>
      <c r="J143" s="266" t="s">
        <v>8</v>
      </c>
      <c r="K143" s="265" t="s">
        <v>134</v>
      </c>
      <c r="L143" s="266" t="s">
        <v>142</v>
      </c>
      <c r="M143" s="301" t="s">
        <v>134</v>
      </c>
      <c r="N143" s="545"/>
    </row>
    <row r="144" spans="2:14" ht="213" customHeight="1" thickBot="1" x14ac:dyDescent="0.3">
      <c r="B144" s="466"/>
      <c r="C144" s="469"/>
      <c r="D144" s="472"/>
      <c r="E144" s="475"/>
      <c r="F144" s="478"/>
      <c r="G144" s="487"/>
      <c r="H144" s="484"/>
      <c r="I144" s="556"/>
      <c r="J144" s="304" t="s">
        <v>9</v>
      </c>
      <c r="K144" s="305" t="s">
        <v>134</v>
      </c>
      <c r="L144" s="345" t="s">
        <v>10</v>
      </c>
      <c r="M144" s="354" t="s">
        <v>369</v>
      </c>
      <c r="N144" s="545"/>
    </row>
    <row r="145" spans="2:14" x14ac:dyDescent="0.25">
      <c r="B145" s="466"/>
      <c r="C145" s="469"/>
      <c r="D145" s="472"/>
      <c r="E145" s="475"/>
      <c r="F145" s="478"/>
      <c r="G145" s="487"/>
      <c r="H145" s="484"/>
      <c r="I145" s="556"/>
      <c r="J145" s="306"/>
      <c r="K145" s="346"/>
      <c r="L145" s="306"/>
      <c r="M145" s="360"/>
      <c r="N145" s="545"/>
    </row>
    <row r="146" spans="2:14" ht="15.75" thickBot="1" x14ac:dyDescent="0.3">
      <c r="B146" s="518"/>
      <c r="C146" s="470"/>
      <c r="D146" s="473"/>
      <c r="E146" s="476"/>
      <c r="F146" s="486"/>
      <c r="G146" s="488"/>
      <c r="H146" s="489"/>
      <c r="I146" s="557"/>
      <c r="J146" s="250"/>
      <c r="K146" s="347"/>
      <c r="L146" s="250"/>
      <c r="M146" s="361"/>
      <c r="N146" s="546"/>
    </row>
    <row r="147" spans="2:14" ht="30" customHeight="1" thickBot="1" x14ac:dyDescent="0.3">
      <c r="B147" s="466" t="s">
        <v>192</v>
      </c>
      <c r="C147" s="468" t="s">
        <v>191</v>
      </c>
      <c r="D147" s="471">
        <v>7925</v>
      </c>
      <c r="E147" s="474">
        <f t="shared" ref="E147" si="16">+D147</f>
        <v>7925</v>
      </c>
      <c r="F147" s="477">
        <v>1</v>
      </c>
      <c r="G147" s="485" t="s">
        <v>190</v>
      </c>
      <c r="H147" s="249" t="s">
        <v>5</v>
      </c>
      <c r="I147" s="247" t="s">
        <v>285</v>
      </c>
      <c r="J147" s="261" t="s">
        <v>6</v>
      </c>
      <c r="K147" s="262" t="s">
        <v>134</v>
      </c>
      <c r="L147" s="261" t="s">
        <v>143</v>
      </c>
      <c r="M147" s="307"/>
      <c r="N147" s="544" t="s">
        <v>286</v>
      </c>
    </row>
    <row r="148" spans="2:14" ht="36.75" customHeight="1" thickBot="1" x14ac:dyDescent="0.3">
      <c r="B148" s="466"/>
      <c r="C148" s="469"/>
      <c r="D148" s="472"/>
      <c r="E148" s="475"/>
      <c r="F148" s="478"/>
      <c r="G148" s="487"/>
      <c r="H148" s="483" t="s">
        <v>7</v>
      </c>
      <c r="I148" s="553">
        <v>30412579</v>
      </c>
      <c r="J148" s="266" t="s">
        <v>8</v>
      </c>
      <c r="K148" s="265" t="s">
        <v>134</v>
      </c>
      <c r="L148" s="266" t="s">
        <v>142</v>
      </c>
      <c r="M148" s="358" t="s">
        <v>134</v>
      </c>
      <c r="N148" s="545"/>
    </row>
    <row r="149" spans="2:14" ht="154.5" customHeight="1" thickBot="1" x14ac:dyDescent="0.3">
      <c r="B149" s="466"/>
      <c r="C149" s="469"/>
      <c r="D149" s="472"/>
      <c r="E149" s="475"/>
      <c r="F149" s="478"/>
      <c r="G149" s="487"/>
      <c r="H149" s="484"/>
      <c r="I149" s="554"/>
      <c r="J149" s="296" t="s">
        <v>9</v>
      </c>
      <c r="K149" s="297" t="s">
        <v>134</v>
      </c>
      <c r="L149" s="341" t="s">
        <v>10</v>
      </c>
      <c r="M149" s="354" t="s">
        <v>370</v>
      </c>
      <c r="N149" s="545"/>
    </row>
    <row r="150" spans="2:14" x14ac:dyDescent="0.25">
      <c r="B150" s="466"/>
      <c r="C150" s="469"/>
      <c r="D150" s="472"/>
      <c r="E150" s="475"/>
      <c r="F150" s="478"/>
      <c r="G150" s="487"/>
      <c r="H150" s="484"/>
      <c r="I150" s="554"/>
      <c r="J150" s="266" t="s">
        <v>11</v>
      </c>
      <c r="K150" s="265" t="s">
        <v>134</v>
      </c>
      <c r="L150" s="266" t="s">
        <v>141</v>
      </c>
      <c r="M150" s="335" t="s">
        <v>134</v>
      </c>
      <c r="N150" s="545"/>
    </row>
    <row r="151" spans="2:14" ht="15.75" thickBot="1" x14ac:dyDescent="0.3">
      <c r="B151" s="466"/>
      <c r="C151" s="470"/>
      <c r="D151" s="473"/>
      <c r="E151" s="476"/>
      <c r="F151" s="486"/>
      <c r="G151" s="488"/>
      <c r="H151" s="489"/>
      <c r="I151" s="555"/>
      <c r="J151" s="270" t="s">
        <v>12</v>
      </c>
      <c r="K151" s="274" t="s">
        <v>134</v>
      </c>
      <c r="L151" s="270"/>
      <c r="M151" s="275"/>
      <c r="N151" s="546"/>
    </row>
    <row r="152" spans="2:14" ht="30" customHeight="1" x14ac:dyDescent="0.25">
      <c r="B152" s="465" t="s">
        <v>287</v>
      </c>
      <c r="C152" s="468" t="s">
        <v>191</v>
      </c>
      <c r="D152" s="471">
        <f>E152</f>
        <v>599</v>
      </c>
      <c r="E152" s="474">
        <v>599</v>
      </c>
      <c r="F152" s="477">
        <v>1</v>
      </c>
      <c r="G152" s="515" t="s">
        <v>190</v>
      </c>
      <c r="H152" s="249" t="s">
        <v>5</v>
      </c>
      <c r="I152" s="247" t="s">
        <v>193</v>
      </c>
      <c r="J152" s="261" t="s">
        <v>6</v>
      </c>
      <c r="K152" s="262" t="s">
        <v>134</v>
      </c>
      <c r="L152" s="261" t="s">
        <v>143</v>
      </c>
      <c r="M152" s="273" t="s">
        <v>134</v>
      </c>
      <c r="N152" s="544" t="s">
        <v>371</v>
      </c>
    </row>
    <row r="153" spans="2:14" ht="36.75" customHeight="1" x14ac:dyDescent="0.25">
      <c r="B153" s="466"/>
      <c r="C153" s="469"/>
      <c r="D153" s="472"/>
      <c r="E153" s="475"/>
      <c r="F153" s="478"/>
      <c r="G153" s="516"/>
      <c r="H153" s="483" t="s">
        <v>7</v>
      </c>
      <c r="I153" s="325"/>
      <c r="J153" s="266" t="s">
        <v>8</v>
      </c>
      <c r="K153" s="265" t="s">
        <v>134</v>
      </c>
      <c r="L153" s="266" t="s">
        <v>142</v>
      </c>
      <c r="M153" s="295" t="s">
        <v>134</v>
      </c>
      <c r="N153" s="545"/>
    </row>
    <row r="154" spans="2:14" ht="192" customHeight="1" x14ac:dyDescent="0.25">
      <c r="B154" s="466"/>
      <c r="C154" s="469"/>
      <c r="D154" s="472"/>
      <c r="E154" s="475"/>
      <c r="F154" s="478"/>
      <c r="G154" s="516"/>
      <c r="H154" s="484"/>
      <c r="I154" s="324"/>
      <c r="J154" s="296" t="s">
        <v>9</v>
      </c>
      <c r="K154" s="297" t="s">
        <v>134</v>
      </c>
      <c r="L154" s="298" t="s">
        <v>10</v>
      </c>
      <c r="M154" s="284" t="s">
        <v>372</v>
      </c>
      <c r="N154" s="545"/>
    </row>
    <row r="155" spans="2:14" x14ac:dyDescent="0.25">
      <c r="B155" s="466"/>
      <c r="C155" s="469"/>
      <c r="D155" s="472"/>
      <c r="E155" s="475"/>
      <c r="F155" s="478"/>
      <c r="G155" s="516"/>
      <c r="H155" s="484"/>
      <c r="I155" s="308"/>
      <c r="J155" s="266" t="s">
        <v>11</v>
      </c>
      <c r="K155" s="265" t="s">
        <v>134</v>
      </c>
      <c r="L155" s="266" t="s">
        <v>141</v>
      </c>
      <c r="M155" s="269" t="s">
        <v>134</v>
      </c>
      <c r="N155" s="545"/>
    </row>
    <row r="156" spans="2:14" ht="15.75" thickBot="1" x14ac:dyDescent="0.3">
      <c r="B156" s="466"/>
      <c r="C156" s="470"/>
      <c r="D156" s="473"/>
      <c r="E156" s="476"/>
      <c r="F156" s="486"/>
      <c r="G156" s="517"/>
      <c r="H156" s="489"/>
      <c r="I156" s="309"/>
      <c r="J156" s="270" t="s">
        <v>12</v>
      </c>
      <c r="K156" s="274" t="s">
        <v>134</v>
      </c>
      <c r="L156" s="270"/>
      <c r="M156" s="275"/>
      <c r="N156" s="546"/>
    </row>
    <row r="157" spans="2:14" ht="30" customHeight="1" x14ac:dyDescent="0.25">
      <c r="B157" s="465" t="s">
        <v>245</v>
      </c>
      <c r="C157" s="468" t="s">
        <v>191</v>
      </c>
      <c r="D157" s="471">
        <v>205.01</v>
      </c>
      <c r="E157" s="474">
        <f t="shared" ref="E157" si="17">+D157</f>
        <v>205.01</v>
      </c>
      <c r="F157" s="477">
        <v>1</v>
      </c>
      <c r="G157" s="485" t="s">
        <v>190</v>
      </c>
      <c r="H157" s="249" t="s">
        <v>5</v>
      </c>
      <c r="I157" s="247" t="s">
        <v>272</v>
      </c>
      <c r="J157" s="261" t="s">
        <v>6</v>
      </c>
      <c r="K157" s="262" t="s">
        <v>134</v>
      </c>
      <c r="L157" s="261" t="s">
        <v>143</v>
      </c>
      <c r="M157" s="273" t="s">
        <v>134</v>
      </c>
      <c r="N157" s="544" t="s">
        <v>373</v>
      </c>
    </row>
    <row r="158" spans="2:14" ht="36.75" customHeight="1" x14ac:dyDescent="0.25">
      <c r="B158" s="466"/>
      <c r="C158" s="469"/>
      <c r="D158" s="472"/>
      <c r="E158" s="475"/>
      <c r="F158" s="478"/>
      <c r="G158" s="487"/>
      <c r="H158" s="483" t="s">
        <v>7</v>
      </c>
      <c r="I158" s="529">
        <v>5498104</v>
      </c>
      <c r="J158" s="266" t="s">
        <v>8</v>
      </c>
      <c r="K158" s="265" t="s">
        <v>134</v>
      </c>
      <c r="L158" s="266" t="s">
        <v>142</v>
      </c>
      <c r="M158" s="295" t="s">
        <v>134</v>
      </c>
      <c r="N158" s="545"/>
    </row>
    <row r="159" spans="2:14" ht="92.25" customHeight="1" x14ac:dyDescent="0.25">
      <c r="B159" s="466"/>
      <c r="C159" s="469"/>
      <c r="D159" s="472"/>
      <c r="E159" s="475"/>
      <c r="F159" s="478"/>
      <c r="G159" s="487"/>
      <c r="H159" s="484"/>
      <c r="I159" s="530"/>
      <c r="J159" s="296" t="s">
        <v>9</v>
      </c>
      <c r="K159" s="297" t="s">
        <v>134</v>
      </c>
      <c r="L159" s="298" t="s">
        <v>10</v>
      </c>
      <c r="M159" s="284" t="s">
        <v>374</v>
      </c>
      <c r="N159" s="545"/>
    </row>
    <row r="160" spans="2:14" x14ac:dyDescent="0.25">
      <c r="B160" s="466"/>
      <c r="C160" s="469"/>
      <c r="D160" s="472"/>
      <c r="E160" s="475"/>
      <c r="F160" s="478"/>
      <c r="G160" s="487"/>
      <c r="H160" s="484"/>
      <c r="I160" s="530"/>
      <c r="J160" s="266" t="s">
        <v>11</v>
      </c>
      <c r="K160" s="265" t="s">
        <v>134</v>
      </c>
      <c r="L160" s="266" t="s">
        <v>141</v>
      </c>
      <c r="M160" s="269" t="s">
        <v>134</v>
      </c>
      <c r="N160" s="545"/>
    </row>
    <row r="161" spans="2:14" ht="17.25" customHeight="1" thickBot="1" x14ac:dyDescent="0.3">
      <c r="B161" s="518"/>
      <c r="C161" s="470"/>
      <c r="D161" s="473"/>
      <c r="E161" s="476"/>
      <c r="F161" s="486"/>
      <c r="G161" s="558"/>
      <c r="H161" s="489"/>
      <c r="I161" s="531"/>
      <c r="J161" s="270" t="s">
        <v>12</v>
      </c>
      <c r="K161" s="274" t="s">
        <v>134</v>
      </c>
      <c r="L161" s="270"/>
      <c r="M161" s="275"/>
      <c r="N161" s="546"/>
    </row>
    <row r="162" spans="2:14" ht="30" customHeight="1" x14ac:dyDescent="0.25">
      <c r="B162" s="465" t="s">
        <v>245</v>
      </c>
      <c r="C162" s="468" t="s">
        <v>192</v>
      </c>
      <c r="D162" s="471">
        <v>262.08</v>
      </c>
      <c r="E162" s="474">
        <f t="shared" ref="E162" si="18">+D162</f>
        <v>262.08</v>
      </c>
      <c r="F162" s="477">
        <v>1</v>
      </c>
      <c r="G162" s="485" t="s">
        <v>226</v>
      </c>
      <c r="H162" s="249" t="s">
        <v>5</v>
      </c>
      <c r="I162" s="247" t="s">
        <v>227</v>
      </c>
      <c r="J162" s="261" t="s">
        <v>6</v>
      </c>
      <c r="K162" s="262" t="s">
        <v>134</v>
      </c>
      <c r="L162" s="261" t="s">
        <v>143</v>
      </c>
      <c r="M162" s="273" t="s">
        <v>134</v>
      </c>
      <c r="N162" s="523" t="s">
        <v>375</v>
      </c>
    </row>
    <row r="163" spans="2:14" ht="36.75" customHeight="1" x14ac:dyDescent="0.25">
      <c r="B163" s="466"/>
      <c r="C163" s="469"/>
      <c r="D163" s="472"/>
      <c r="E163" s="475"/>
      <c r="F163" s="478"/>
      <c r="G163" s="487"/>
      <c r="H163" s="483" t="s">
        <v>7</v>
      </c>
      <c r="I163" s="529">
        <v>326445</v>
      </c>
      <c r="J163" s="266" t="s">
        <v>8</v>
      </c>
      <c r="K163" s="265" t="s">
        <v>134</v>
      </c>
      <c r="L163" s="266" t="s">
        <v>142</v>
      </c>
      <c r="M163" s="295" t="s">
        <v>134</v>
      </c>
      <c r="N163" s="524"/>
    </row>
    <row r="164" spans="2:14" ht="90" customHeight="1" x14ac:dyDescent="0.25">
      <c r="B164" s="466"/>
      <c r="C164" s="469"/>
      <c r="D164" s="472"/>
      <c r="E164" s="475"/>
      <c r="F164" s="478"/>
      <c r="G164" s="487"/>
      <c r="H164" s="484"/>
      <c r="I164" s="530"/>
      <c r="J164" s="296" t="s">
        <v>9</v>
      </c>
      <c r="K164" s="297" t="s">
        <v>134</v>
      </c>
      <c r="L164" s="298" t="s">
        <v>10</v>
      </c>
      <c r="M164" s="284" t="s">
        <v>376</v>
      </c>
      <c r="N164" s="524"/>
    </row>
    <row r="165" spans="2:14" x14ac:dyDescent="0.25">
      <c r="B165" s="466"/>
      <c r="C165" s="469"/>
      <c r="D165" s="472"/>
      <c r="E165" s="475"/>
      <c r="F165" s="478"/>
      <c r="G165" s="487"/>
      <c r="H165" s="484"/>
      <c r="I165" s="530"/>
      <c r="J165" s="266" t="s">
        <v>11</v>
      </c>
      <c r="K165" s="265" t="s">
        <v>134</v>
      </c>
      <c r="L165" s="266" t="s">
        <v>141</v>
      </c>
      <c r="M165" s="313" t="s">
        <v>134</v>
      </c>
      <c r="N165" s="524"/>
    </row>
    <row r="166" spans="2:14" ht="15.75" thickBot="1" x14ac:dyDescent="0.3">
      <c r="B166" s="518"/>
      <c r="C166" s="470"/>
      <c r="D166" s="473"/>
      <c r="E166" s="476"/>
      <c r="F166" s="486"/>
      <c r="G166" s="488"/>
      <c r="H166" s="489"/>
      <c r="I166" s="531"/>
      <c r="J166" s="270" t="s">
        <v>12</v>
      </c>
      <c r="K166" s="274" t="s">
        <v>134</v>
      </c>
      <c r="L166" s="270"/>
      <c r="M166" s="348"/>
      <c r="N166" s="525"/>
    </row>
    <row r="167" spans="2:14" ht="44.25" customHeight="1" x14ac:dyDescent="0.25">
      <c r="B167" s="364"/>
      <c r="C167" s="559" t="s">
        <v>192</v>
      </c>
      <c r="D167" s="471">
        <v>1981.95</v>
      </c>
      <c r="E167" s="474">
        <f t="shared" ref="E167" si="19">+D167</f>
        <v>1981.95</v>
      </c>
      <c r="F167" s="477">
        <v>1</v>
      </c>
      <c r="G167" s="485" t="s">
        <v>230</v>
      </c>
      <c r="H167" s="249" t="s">
        <v>5</v>
      </c>
      <c r="I167" s="247" t="s">
        <v>231</v>
      </c>
      <c r="J167" s="261" t="s">
        <v>6</v>
      </c>
      <c r="K167" s="262" t="s">
        <v>134</v>
      </c>
      <c r="L167" s="261" t="s">
        <v>143</v>
      </c>
      <c r="M167" s="332" t="s">
        <v>134</v>
      </c>
      <c r="N167" s="523" t="s">
        <v>377</v>
      </c>
    </row>
    <row r="168" spans="2:14" ht="21" x14ac:dyDescent="0.25">
      <c r="B168" s="365"/>
      <c r="C168" s="560"/>
      <c r="D168" s="472"/>
      <c r="E168" s="475"/>
      <c r="F168" s="478"/>
      <c r="G168" s="487"/>
      <c r="H168" s="483" t="s">
        <v>7</v>
      </c>
      <c r="I168" s="529">
        <v>3306518</v>
      </c>
      <c r="J168" s="266" t="s">
        <v>8</v>
      </c>
      <c r="K168" s="265" t="s">
        <v>134</v>
      </c>
      <c r="L168" s="266" t="s">
        <v>142</v>
      </c>
      <c r="M168" s="349" t="s">
        <v>134</v>
      </c>
      <c r="N168" s="524"/>
    </row>
    <row r="169" spans="2:14" ht="63.75" x14ac:dyDescent="0.25">
      <c r="B169" s="366"/>
      <c r="C169" s="560"/>
      <c r="D169" s="472"/>
      <c r="E169" s="475"/>
      <c r="F169" s="478"/>
      <c r="G169" s="487"/>
      <c r="H169" s="484"/>
      <c r="I169" s="530"/>
      <c r="J169" s="296" t="s">
        <v>9</v>
      </c>
      <c r="K169" s="297" t="s">
        <v>134</v>
      </c>
      <c r="L169" s="298" t="s">
        <v>10</v>
      </c>
      <c r="M169" s="284" t="s">
        <v>378</v>
      </c>
      <c r="N169" s="524"/>
    </row>
    <row r="170" spans="2:14" ht="15.75" thickBot="1" x14ac:dyDescent="0.3">
      <c r="B170" s="366"/>
      <c r="C170" s="560"/>
      <c r="D170" s="472"/>
      <c r="E170" s="475"/>
      <c r="F170" s="478"/>
      <c r="G170" s="487"/>
      <c r="H170" s="484"/>
      <c r="I170" s="530"/>
      <c r="J170" s="266" t="s">
        <v>11</v>
      </c>
      <c r="K170" s="265" t="s">
        <v>134</v>
      </c>
      <c r="L170" s="266" t="s">
        <v>141</v>
      </c>
      <c r="M170" s="269" t="s">
        <v>134</v>
      </c>
      <c r="N170" s="524"/>
    </row>
    <row r="171" spans="2:14" ht="9" customHeight="1" thickBot="1" x14ac:dyDescent="0.3">
      <c r="B171" s="465" t="s">
        <v>192</v>
      </c>
      <c r="C171" s="561"/>
      <c r="D171" s="473"/>
      <c r="E171" s="476"/>
      <c r="F171" s="486"/>
      <c r="G171" s="488"/>
      <c r="H171" s="489"/>
      <c r="I171" s="531"/>
      <c r="J171" s="270" t="s">
        <v>12</v>
      </c>
      <c r="K171" s="274" t="s">
        <v>134</v>
      </c>
      <c r="L171" s="270"/>
      <c r="M171" s="275"/>
      <c r="N171" s="525"/>
    </row>
    <row r="172" spans="2:14" ht="38.25" customHeight="1" x14ac:dyDescent="0.25">
      <c r="B172" s="466"/>
      <c r="C172" s="559" t="s">
        <v>192</v>
      </c>
      <c r="D172" s="471">
        <v>6726.74</v>
      </c>
      <c r="E172" s="474">
        <f t="shared" ref="E172" si="20">+D172</f>
        <v>6726.74</v>
      </c>
      <c r="F172" s="477">
        <v>1</v>
      </c>
      <c r="G172" s="485" t="s">
        <v>274</v>
      </c>
      <c r="H172" s="249" t="s">
        <v>5</v>
      </c>
      <c r="I172" s="247" t="s">
        <v>273</v>
      </c>
      <c r="J172" s="261" t="s">
        <v>6</v>
      </c>
      <c r="K172" s="262" t="s">
        <v>134</v>
      </c>
      <c r="L172" s="261" t="s">
        <v>143</v>
      </c>
      <c r="M172" s="273" t="s">
        <v>134</v>
      </c>
      <c r="N172" s="523" t="s">
        <v>379</v>
      </c>
    </row>
    <row r="173" spans="2:14" x14ac:dyDescent="0.25">
      <c r="B173" s="466"/>
      <c r="C173" s="560"/>
      <c r="D173" s="472"/>
      <c r="E173" s="475"/>
      <c r="F173" s="478"/>
      <c r="G173" s="487"/>
      <c r="H173" s="483" t="s">
        <v>7</v>
      </c>
      <c r="I173" s="529">
        <v>326445</v>
      </c>
      <c r="J173" s="266" t="s">
        <v>8</v>
      </c>
      <c r="K173" s="265" t="s">
        <v>134</v>
      </c>
      <c r="L173" s="266" t="s">
        <v>142</v>
      </c>
      <c r="M173" s="295" t="s">
        <v>134</v>
      </c>
      <c r="N173" s="524"/>
    </row>
    <row r="174" spans="2:14" ht="89.25" customHeight="1" x14ac:dyDescent="0.25">
      <c r="B174" s="466"/>
      <c r="C174" s="560"/>
      <c r="D174" s="472"/>
      <c r="E174" s="475"/>
      <c r="F174" s="478"/>
      <c r="G174" s="487"/>
      <c r="H174" s="484"/>
      <c r="I174" s="530"/>
      <c r="J174" s="296" t="s">
        <v>9</v>
      </c>
      <c r="K174" s="297" t="s">
        <v>134</v>
      </c>
      <c r="L174" s="298" t="s">
        <v>10</v>
      </c>
      <c r="M174" s="284" t="s">
        <v>380</v>
      </c>
      <c r="N174" s="524"/>
    </row>
    <row r="175" spans="2:14" ht="15.75" thickBot="1" x14ac:dyDescent="0.3">
      <c r="B175" s="466"/>
      <c r="C175" s="560"/>
      <c r="D175" s="472"/>
      <c r="E175" s="475"/>
      <c r="F175" s="478"/>
      <c r="G175" s="487"/>
      <c r="H175" s="484"/>
      <c r="I175" s="530"/>
      <c r="J175" s="266" t="s">
        <v>11</v>
      </c>
      <c r="K175" s="265" t="s">
        <v>134</v>
      </c>
      <c r="L175" s="266" t="s">
        <v>141</v>
      </c>
      <c r="M175" s="269" t="s">
        <v>134</v>
      </c>
      <c r="N175" s="524"/>
    </row>
    <row r="176" spans="2:14" ht="15.75" thickBot="1" x14ac:dyDescent="0.3">
      <c r="B176" s="367"/>
      <c r="C176" s="561"/>
      <c r="D176" s="473"/>
      <c r="E176" s="476"/>
      <c r="F176" s="486"/>
      <c r="G176" s="488"/>
      <c r="H176" s="489"/>
      <c r="I176" s="531"/>
      <c r="J176" s="270" t="s">
        <v>12</v>
      </c>
      <c r="K176" s="274" t="s">
        <v>134</v>
      </c>
      <c r="L176" s="270"/>
      <c r="M176" s="275"/>
      <c r="N176" s="525"/>
    </row>
    <row r="177" spans="2:14" ht="45" x14ac:dyDescent="0.25">
      <c r="B177" s="366"/>
      <c r="C177" s="559" t="s">
        <v>192</v>
      </c>
      <c r="D177" s="471">
        <v>2256.71</v>
      </c>
      <c r="E177" s="474">
        <f t="shared" ref="E177" si="21">+D177</f>
        <v>2256.71</v>
      </c>
      <c r="F177" s="477">
        <v>1</v>
      </c>
      <c r="G177" s="485" t="s">
        <v>274</v>
      </c>
      <c r="H177" s="249" t="s">
        <v>5</v>
      </c>
      <c r="I177" s="247" t="s">
        <v>273</v>
      </c>
      <c r="J177" s="261" t="s">
        <v>6</v>
      </c>
      <c r="K177" s="262" t="s">
        <v>134</v>
      </c>
      <c r="L177" s="261" t="s">
        <v>143</v>
      </c>
      <c r="M177" s="273" t="s">
        <v>134</v>
      </c>
      <c r="N177" s="523" t="s">
        <v>381</v>
      </c>
    </row>
    <row r="178" spans="2:14" x14ac:dyDescent="0.25">
      <c r="B178" s="464" t="s">
        <v>192</v>
      </c>
      <c r="C178" s="560"/>
      <c r="D178" s="472"/>
      <c r="E178" s="475"/>
      <c r="F178" s="478"/>
      <c r="G178" s="487"/>
      <c r="H178" s="483" t="s">
        <v>7</v>
      </c>
      <c r="I178" s="529">
        <v>326445</v>
      </c>
      <c r="J178" s="266" t="s">
        <v>8</v>
      </c>
      <c r="K178" s="265" t="s">
        <v>134</v>
      </c>
      <c r="L178" s="266" t="s">
        <v>142</v>
      </c>
      <c r="M178" s="295" t="s">
        <v>134</v>
      </c>
      <c r="N178" s="524"/>
    </row>
    <row r="179" spans="2:14" ht="105" customHeight="1" x14ac:dyDescent="0.25">
      <c r="B179" s="464"/>
      <c r="C179" s="560"/>
      <c r="D179" s="472"/>
      <c r="E179" s="475"/>
      <c r="F179" s="478"/>
      <c r="G179" s="487"/>
      <c r="H179" s="484"/>
      <c r="I179" s="530"/>
      <c r="J179" s="296" t="s">
        <v>9</v>
      </c>
      <c r="K179" s="297" t="s">
        <v>134</v>
      </c>
      <c r="L179" s="298" t="s">
        <v>10</v>
      </c>
      <c r="M179" s="284" t="s">
        <v>382</v>
      </c>
      <c r="N179" s="524"/>
    </row>
    <row r="180" spans="2:14" x14ac:dyDescent="0.25">
      <c r="B180" s="464"/>
      <c r="C180" s="560"/>
      <c r="D180" s="472"/>
      <c r="E180" s="475"/>
      <c r="F180" s="478"/>
      <c r="G180" s="487"/>
      <c r="H180" s="484"/>
      <c r="I180" s="530"/>
      <c r="J180" s="266" t="s">
        <v>11</v>
      </c>
      <c r="K180" s="265" t="s">
        <v>134</v>
      </c>
      <c r="L180" s="266" t="s">
        <v>141</v>
      </c>
      <c r="M180" s="269" t="s">
        <v>134</v>
      </c>
      <c r="N180" s="524"/>
    </row>
    <row r="181" spans="2:14" ht="39" customHeight="1" thickBot="1" x14ac:dyDescent="0.3">
      <c r="B181" s="464"/>
      <c r="C181" s="560"/>
      <c r="D181" s="473"/>
      <c r="E181" s="476"/>
      <c r="F181" s="486"/>
      <c r="G181" s="487"/>
      <c r="H181" s="489"/>
      <c r="I181" s="530"/>
      <c r="J181" s="270" t="s">
        <v>12</v>
      </c>
      <c r="K181" s="274" t="s">
        <v>134</v>
      </c>
      <c r="L181" s="270"/>
      <c r="M181" s="275"/>
      <c r="N181" s="525"/>
    </row>
    <row r="182" spans="2:14" ht="30" x14ac:dyDescent="0.25">
      <c r="B182" s="464"/>
      <c r="C182" s="559" t="s">
        <v>192</v>
      </c>
      <c r="D182" s="471">
        <f>+E182+E184</f>
        <v>150</v>
      </c>
      <c r="E182" s="474">
        <v>150</v>
      </c>
      <c r="F182" s="477">
        <v>1</v>
      </c>
      <c r="G182" s="485" t="s">
        <v>275</v>
      </c>
      <c r="H182" s="249" t="s">
        <v>5</v>
      </c>
      <c r="I182" s="247" t="s">
        <v>194</v>
      </c>
      <c r="J182" s="261" t="s">
        <v>6</v>
      </c>
      <c r="K182" s="262" t="s">
        <v>134</v>
      </c>
      <c r="L182" s="261" t="s">
        <v>143</v>
      </c>
      <c r="M182" s="273" t="s">
        <v>134</v>
      </c>
      <c r="N182" s="523" t="s">
        <v>383</v>
      </c>
    </row>
    <row r="183" spans="2:14" x14ac:dyDescent="0.25">
      <c r="B183" s="366"/>
      <c r="C183" s="560"/>
      <c r="D183" s="472"/>
      <c r="E183" s="475"/>
      <c r="F183" s="478"/>
      <c r="G183" s="487"/>
      <c r="H183" s="483" t="s">
        <v>7</v>
      </c>
      <c r="I183" s="529">
        <v>2529416</v>
      </c>
      <c r="J183" s="266" t="s">
        <v>8</v>
      </c>
      <c r="K183" s="265" t="s">
        <v>134</v>
      </c>
      <c r="L183" s="266" t="s">
        <v>142</v>
      </c>
      <c r="M183" s="295" t="s">
        <v>134</v>
      </c>
      <c r="N183" s="524"/>
    </row>
    <row r="184" spans="2:14" ht="63.75" x14ac:dyDescent="0.25">
      <c r="B184" s="366"/>
      <c r="C184" s="560"/>
      <c r="D184" s="472"/>
      <c r="E184" s="475"/>
      <c r="F184" s="478"/>
      <c r="G184" s="487"/>
      <c r="H184" s="484"/>
      <c r="I184" s="530"/>
      <c r="J184" s="296" t="s">
        <v>9</v>
      </c>
      <c r="K184" s="297" t="s">
        <v>134</v>
      </c>
      <c r="L184" s="298" t="s">
        <v>10</v>
      </c>
      <c r="M184" s="284" t="s">
        <v>384</v>
      </c>
      <c r="N184" s="524"/>
    </row>
    <row r="185" spans="2:14" x14ac:dyDescent="0.25">
      <c r="B185" s="366"/>
      <c r="C185" s="560"/>
      <c r="D185" s="472"/>
      <c r="E185" s="475"/>
      <c r="F185" s="478"/>
      <c r="G185" s="487"/>
      <c r="H185" s="484"/>
      <c r="I185" s="530"/>
      <c r="J185" s="266" t="s">
        <v>11</v>
      </c>
      <c r="K185" s="265" t="s">
        <v>134</v>
      </c>
      <c r="L185" s="266" t="s">
        <v>141</v>
      </c>
      <c r="M185" s="269" t="s">
        <v>134</v>
      </c>
      <c r="N185" s="524"/>
    </row>
    <row r="186" spans="2:14" ht="30.75" customHeight="1" thickBot="1" x14ac:dyDescent="0.3">
      <c r="B186" s="368"/>
      <c r="C186" s="560"/>
      <c r="D186" s="473"/>
      <c r="E186" s="476"/>
      <c r="F186" s="486"/>
      <c r="G186" s="488"/>
      <c r="H186" s="489"/>
      <c r="I186" s="531"/>
      <c r="J186" s="270" t="s">
        <v>12</v>
      </c>
      <c r="K186" s="274" t="s">
        <v>134</v>
      </c>
      <c r="L186" s="270"/>
      <c r="M186" s="275"/>
      <c r="N186" s="525"/>
    </row>
    <row r="187" spans="2:14" ht="45" x14ac:dyDescent="0.25">
      <c r="B187" s="467" t="s">
        <v>192</v>
      </c>
      <c r="C187" s="465" t="s">
        <v>192</v>
      </c>
      <c r="D187" s="471">
        <f>+E187+E189</f>
        <v>453</v>
      </c>
      <c r="E187" s="474">
        <v>453</v>
      </c>
      <c r="F187" s="477">
        <v>1</v>
      </c>
      <c r="G187" s="485" t="s">
        <v>190</v>
      </c>
      <c r="H187" s="249" t="s">
        <v>5</v>
      </c>
      <c r="I187" s="247" t="s">
        <v>193</v>
      </c>
      <c r="J187" s="261" t="s">
        <v>6</v>
      </c>
      <c r="K187" s="262" t="s">
        <v>134</v>
      </c>
      <c r="L187" s="261" t="s">
        <v>143</v>
      </c>
      <c r="M187" s="273" t="s">
        <v>134</v>
      </c>
      <c r="N187" s="523" t="s">
        <v>385</v>
      </c>
    </row>
    <row r="188" spans="2:14" ht="29.25" customHeight="1" x14ac:dyDescent="0.25">
      <c r="B188" s="464"/>
      <c r="C188" s="466"/>
      <c r="D188" s="472"/>
      <c r="E188" s="475"/>
      <c r="F188" s="478"/>
      <c r="G188" s="487"/>
      <c r="H188" s="483" t="s">
        <v>7</v>
      </c>
      <c r="I188" s="529">
        <v>9929290</v>
      </c>
      <c r="J188" s="266" t="s">
        <v>8</v>
      </c>
      <c r="K188" s="265" t="s">
        <v>134</v>
      </c>
      <c r="L188" s="266" t="s">
        <v>142</v>
      </c>
      <c r="M188" s="295" t="s">
        <v>134</v>
      </c>
      <c r="N188" s="524"/>
    </row>
    <row r="189" spans="2:14" ht="114.75" x14ac:dyDescent="0.25">
      <c r="B189" s="464"/>
      <c r="C189" s="466"/>
      <c r="D189" s="472"/>
      <c r="E189" s="475"/>
      <c r="F189" s="478"/>
      <c r="G189" s="487"/>
      <c r="H189" s="484"/>
      <c r="I189" s="530"/>
      <c r="J189" s="296" t="s">
        <v>9</v>
      </c>
      <c r="K189" s="297" t="s">
        <v>134</v>
      </c>
      <c r="L189" s="298" t="s">
        <v>10</v>
      </c>
      <c r="M189" s="284" t="s">
        <v>294</v>
      </c>
      <c r="N189" s="524"/>
    </row>
    <row r="190" spans="2:14" x14ac:dyDescent="0.25">
      <c r="B190" s="464"/>
      <c r="C190" s="466"/>
      <c r="D190" s="472"/>
      <c r="E190" s="475"/>
      <c r="F190" s="478"/>
      <c r="G190" s="487"/>
      <c r="H190" s="484"/>
      <c r="I190" s="530"/>
      <c r="J190" s="266" t="s">
        <v>11</v>
      </c>
      <c r="K190" s="265" t="s">
        <v>134</v>
      </c>
      <c r="L190" s="266" t="s">
        <v>141</v>
      </c>
      <c r="M190" s="269" t="s">
        <v>134</v>
      </c>
      <c r="N190" s="524"/>
    </row>
    <row r="191" spans="2:14" ht="57.75" customHeight="1" thickBot="1" x14ac:dyDescent="0.3">
      <c r="B191" s="464"/>
      <c r="C191" s="518"/>
      <c r="D191" s="473"/>
      <c r="E191" s="476"/>
      <c r="F191" s="486"/>
      <c r="G191" s="488"/>
      <c r="H191" s="489"/>
      <c r="I191" s="531"/>
      <c r="J191" s="270" t="s">
        <v>12</v>
      </c>
      <c r="K191" s="274" t="s">
        <v>134</v>
      </c>
      <c r="L191" s="270"/>
      <c r="M191" s="275"/>
      <c r="N191" s="525"/>
    </row>
    <row r="192" spans="2:14" ht="45" x14ac:dyDescent="0.25">
      <c r="B192" s="366"/>
      <c r="C192" s="562" t="s">
        <v>192</v>
      </c>
      <c r="D192" s="563">
        <v>159</v>
      </c>
      <c r="E192" s="566">
        <f t="shared" ref="E192" si="22">+D192</f>
        <v>159</v>
      </c>
      <c r="F192" s="569">
        <v>1</v>
      </c>
      <c r="G192" s="487" t="s">
        <v>190</v>
      </c>
      <c r="H192" s="310" t="s">
        <v>5</v>
      </c>
      <c r="I192" s="311" t="s">
        <v>193</v>
      </c>
      <c r="J192" s="250" t="s">
        <v>6</v>
      </c>
      <c r="K192" s="248" t="s">
        <v>134</v>
      </c>
      <c r="L192" s="250" t="s">
        <v>143</v>
      </c>
      <c r="M192" s="312" t="s">
        <v>134</v>
      </c>
      <c r="N192" s="571" t="s">
        <v>386</v>
      </c>
    </row>
    <row r="193" spans="2:14" x14ac:dyDescent="0.25">
      <c r="B193" s="366"/>
      <c r="C193" s="562"/>
      <c r="D193" s="564"/>
      <c r="E193" s="567"/>
      <c r="F193" s="569"/>
      <c r="G193" s="487"/>
      <c r="H193" s="483" t="s">
        <v>7</v>
      </c>
      <c r="I193" s="529">
        <v>9929290</v>
      </c>
      <c r="J193" s="266" t="s">
        <v>8</v>
      </c>
      <c r="K193" s="265" t="s">
        <v>134</v>
      </c>
      <c r="L193" s="266" t="s">
        <v>142</v>
      </c>
      <c r="M193" s="295" t="s">
        <v>134</v>
      </c>
      <c r="N193" s="572"/>
    </row>
    <row r="194" spans="2:14" ht="77.25" thickBot="1" x14ac:dyDescent="0.3">
      <c r="B194" s="368"/>
      <c r="C194" s="562"/>
      <c r="D194" s="564"/>
      <c r="E194" s="567"/>
      <c r="F194" s="569"/>
      <c r="G194" s="487"/>
      <c r="H194" s="484"/>
      <c r="I194" s="530"/>
      <c r="J194" s="296" t="s">
        <v>9</v>
      </c>
      <c r="K194" s="297" t="s">
        <v>134</v>
      </c>
      <c r="L194" s="298" t="s">
        <v>10</v>
      </c>
      <c r="M194" s="284" t="s">
        <v>387</v>
      </c>
      <c r="N194" s="572"/>
    </row>
    <row r="195" spans="2:14" x14ac:dyDescent="0.25">
      <c r="B195" s="467" t="s">
        <v>192</v>
      </c>
      <c r="C195" s="562"/>
      <c r="D195" s="564"/>
      <c r="E195" s="567"/>
      <c r="F195" s="569"/>
      <c r="G195" s="487"/>
      <c r="H195" s="484"/>
      <c r="I195" s="530"/>
      <c r="J195" s="266" t="s">
        <v>11</v>
      </c>
      <c r="K195" s="265" t="s">
        <v>134</v>
      </c>
      <c r="L195" s="266" t="s">
        <v>141</v>
      </c>
      <c r="M195" s="313" t="s">
        <v>134</v>
      </c>
      <c r="N195" s="572"/>
    </row>
    <row r="196" spans="2:14" ht="15.75" thickBot="1" x14ac:dyDescent="0.3">
      <c r="B196" s="464"/>
      <c r="C196" s="562"/>
      <c r="D196" s="565"/>
      <c r="E196" s="568"/>
      <c r="F196" s="570"/>
      <c r="G196" s="488"/>
      <c r="H196" s="489"/>
      <c r="I196" s="531"/>
      <c r="J196" s="270" t="s">
        <v>12</v>
      </c>
      <c r="K196" s="274" t="s">
        <v>134</v>
      </c>
      <c r="L196" s="270"/>
      <c r="M196" s="275"/>
      <c r="N196" s="573"/>
    </row>
    <row r="197" spans="2:14" ht="45" x14ac:dyDescent="0.25">
      <c r="B197" s="464"/>
      <c r="C197" s="465" t="s">
        <v>287</v>
      </c>
      <c r="D197" s="472">
        <v>2474.73</v>
      </c>
      <c r="E197" s="475">
        <f t="shared" ref="E197" si="23">+D197</f>
        <v>2474.73</v>
      </c>
      <c r="F197" s="477">
        <v>1</v>
      </c>
      <c r="G197" s="487" t="s">
        <v>190</v>
      </c>
      <c r="H197" s="249" t="s">
        <v>5</v>
      </c>
      <c r="I197" s="247" t="s">
        <v>193</v>
      </c>
      <c r="J197" s="261" t="s">
        <v>6</v>
      </c>
      <c r="K197" s="262" t="s">
        <v>134</v>
      </c>
      <c r="L197" s="261" t="s">
        <v>143</v>
      </c>
      <c r="M197" s="273" t="s">
        <v>134</v>
      </c>
      <c r="N197" s="523" t="s">
        <v>388</v>
      </c>
    </row>
    <row r="198" spans="2:14" x14ac:dyDescent="0.25">
      <c r="B198" s="464"/>
      <c r="C198" s="466"/>
      <c r="D198" s="472"/>
      <c r="E198" s="475"/>
      <c r="F198" s="478"/>
      <c r="G198" s="487"/>
      <c r="H198" s="483" t="s">
        <v>7</v>
      </c>
      <c r="I198" s="529">
        <v>9929290</v>
      </c>
      <c r="J198" s="266" t="s">
        <v>8</v>
      </c>
      <c r="K198" s="265" t="s">
        <v>134</v>
      </c>
      <c r="L198" s="266" t="s">
        <v>142</v>
      </c>
      <c r="M198" s="295" t="s">
        <v>134</v>
      </c>
      <c r="N198" s="524"/>
    </row>
    <row r="199" spans="2:14" ht="108.75" customHeight="1" x14ac:dyDescent="0.25">
      <c r="B199" s="464"/>
      <c r="C199" s="466"/>
      <c r="D199" s="472"/>
      <c r="E199" s="475"/>
      <c r="F199" s="478"/>
      <c r="G199" s="487"/>
      <c r="H199" s="484"/>
      <c r="I199" s="530"/>
      <c r="J199" s="296" t="s">
        <v>9</v>
      </c>
      <c r="K199" s="297" t="s">
        <v>134</v>
      </c>
      <c r="L199" s="298" t="s">
        <v>10</v>
      </c>
      <c r="M199" s="284" t="s">
        <v>389</v>
      </c>
      <c r="N199" s="524"/>
    </row>
    <row r="200" spans="2:14" x14ac:dyDescent="0.25">
      <c r="B200" s="366"/>
      <c r="C200" s="466"/>
      <c r="D200" s="472"/>
      <c r="E200" s="475"/>
      <c r="F200" s="478"/>
      <c r="G200" s="487"/>
      <c r="H200" s="484"/>
      <c r="I200" s="530"/>
      <c r="J200" s="266" t="s">
        <v>11</v>
      </c>
      <c r="K200" s="265" t="s">
        <v>134</v>
      </c>
      <c r="L200" s="266" t="s">
        <v>141</v>
      </c>
      <c r="M200" s="269" t="s">
        <v>134</v>
      </c>
      <c r="N200" s="524"/>
    </row>
    <row r="201" spans="2:14" ht="15.75" thickBot="1" x14ac:dyDescent="0.3">
      <c r="B201" s="368"/>
      <c r="C201" s="466"/>
      <c r="D201" s="520"/>
      <c r="E201" s="476"/>
      <c r="F201" s="486"/>
      <c r="G201" s="488"/>
      <c r="H201" s="489"/>
      <c r="I201" s="531"/>
      <c r="J201" s="270" t="s">
        <v>12</v>
      </c>
      <c r="K201" s="274" t="s">
        <v>134</v>
      </c>
      <c r="L201" s="270"/>
      <c r="M201" s="275"/>
      <c r="N201" s="525"/>
    </row>
    <row r="202" spans="2:14" ht="30" x14ac:dyDescent="0.25">
      <c r="B202" s="367"/>
      <c r="C202" s="465" t="s">
        <v>245</v>
      </c>
      <c r="D202" s="471">
        <v>453</v>
      </c>
      <c r="E202" s="474">
        <f t="shared" ref="E202" si="24">+D202</f>
        <v>453</v>
      </c>
      <c r="F202" s="477">
        <v>1</v>
      </c>
      <c r="G202" s="485" t="s">
        <v>390</v>
      </c>
      <c r="H202" s="249" t="s">
        <v>5</v>
      </c>
      <c r="I202" s="247" t="s">
        <v>391</v>
      </c>
      <c r="J202" s="261" t="s">
        <v>6</v>
      </c>
      <c r="K202" s="262" t="s">
        <v>134</v>
      </c>
      <c r="L202" s="261" t="s">
        <v>143</v>
      </c>
      <c r="M202" s="273" t="s">
        <v>134</v>
      </c>
      <c r="N202" s="523" t="s">
        <v>392</v>
      </c>
    </row>
    <row r="203" spans="2:14" ht="15.75" thickBot="1" x14ac:dyDescent="0.3">
      <c r="B203" s="366"/>
      <c r="C203" s="466"/>
      <c r="D203" s="472"/>
      <c r="E203" s="475"/>
      <c r="F203" s="478"/>
      <c r="G203" s="487"/>
      <c r="H203" s="483" t="s">
        <v>7</v>
      </c>
      <c r="I203" s="529">
        <v>22134093</v>
      </c>
      <c r="J203" s="266" t="s">
        <v>8</v>
      </c>
      <c r="K203" s="265" t="s">
        <v>134</v>
      </c>
      <c r="L203" s="266" t="s">
        <v>142</v>
      </c>
      <c r="M203" s="301" t="s">
        <v>134</v>
      </c>
      <c r="N203" s="524"/>
    </row>
    <row r="204" spans="2:14" ht="77.25" thickBot="1" x14ac:dyDescent="0.3">
      <c r="B204" s="366"/>
      <c r="C204" s="466"/>
      <c r="D204" s="472"/>
      <c r="E204" s="475"/>
      <c r="F204" s="478"/>
      <c r="G204" s="487"/>
      <c r="H204" s="484"/>
      <c r="I204" s="530"/>
      <c r="J204" s="350" t="s">
        <v>9</v>
      </c>
      <c r="K204" s="351" t="s">
        <v>134</v>
      </c>
      <c r="L204" s="352" t="s">
        <v>10</v>
      </c>
      <c r="M204" s="359" t="s">
        <v>393</v>
      </c>
      <c r="N204" s="524"/>
    </row>
    <row r="205" spans="2:14" x14ac:dyDescent="0.25">
      <c r="B205" s="366"/>
      <c r="C205" s="466"/>
      <c r="D205" s="472"/>
      <c r="E205" s="475"/>
      <c r="F205" s="478"/>
      <c r="G205" s="487"/>
      <c r="H205" s="484"/>
      <c r="I205" s="530"/>
      <c r="J205" s="266" t="s">
        <v>11</v>
      </c>
      <c r="K205" s="265" t="s">
        <v>134</v>
      </c>
      <c r="L205" s="266" t="s">
        <v>141</v>
      </c>
      <c r="M205" s="335" t="s">
        <v>134</v>
      </c>
      <c r="N205" s="524"/>
    </row>
    <row r="206" spans="2:14" ht="15.75" thickBot="1" x14ac:dyDescent="0.3">
      <c r="B206" s="366"/>
      <c r="C206" s="518"/>
      <c r="D206" s="473"/>
      <c r="E206" s="476"/>
      <c r="F206" s="486"/>
      <c r="G206" s="293"/>
      <c r="H206" s="489"/>
      <c r="I206" s="531"/>
      <c r="J206" s="270" t="s">
        <v>12</v>
      </c>
      <c r="K206" s="274" t="s">
        <v>134</v>
      </c>
      <c r="L206" s="270"/>
      <c r="M206" s="275"/>
      <c r="N206" s="525"/>
    </row>
    <row r="207" spans="2:14" ht="15.75" thickBot="1" x14ac:dyDescent="0.3">
      <c r="B207" s="366"/>
      <c r="C207" s="319"/>
      <c r="D207" s="326"/>
      <c r="E207" s="314"/>
      <c r="F207" s="320"/>
      <c r="G207" s="293"/>
      <c r="H207" s="322"/>
      <c r="I207" s="323"/>
      <c r="J207" s="270" t="s">
        <v>12</v>
      </c>
      <c r="K207" s="274" t="s">
        <v>134</v>
      </c>
      <c r="L207" s="270"/>
      <c r="M207" s="275"/>
      <c r="N207" s="321"/>
    </row>
    <row r="208" spans="2:14" ht="21.75" thickBot="1" x14ac:dyDescent="0.3">
      <c r="B208" s="368"/>
      <c r="C208" s="235" t="s">
        <v>144</v>
      </c>
      <c r="D208" s="370">
        <v>207809.69</v>
      </c>
      <c r="E208" s="236"/>
      <c r="F208" s="147"/>
      <c r="G208" s="147"/>
      <c r="H208" s="251"/>
      <c r="I208" s="147"/>
      <c r="J208" s="147"/>
      <c r="K208" s="147"/>
      <c r="L208" s="147"/>
      <c r="M208" s="252"/>
      <c r="N208" s="184"/>
    </row>
  </sheetData>
  <mergeCells count="359">
    <mergeCell ref="C202:C206"/>
    <mergeCell ref="D202:D206"/>
    <mergeCell ref="E202:E206"/>
    <mergeCell ref="F202:F206"/>
    <mergeCell ref="G202:G205"/>
    <mergeCell ref="N202:N206"/>
    <mergeCell ref="H203:H206"/>
    <mergeCell ref="I203:I206"/>
    <mergeCell ref="C192:C196"/>
    <mergeCell ref="D192:D196"/>
    <mergeCell ref="E192:E196"/>
    <mergeCell ref="F192:F196"/>
    <mergeCell ref="G192:G196"/>
    <mergeCell ref="N192:N196"/>
    <mergeCell ref="H193:H196"/>
    <mergeCell ref="I193:I196"/>
    <mergeCell ref="C197:C201"/>
    <mergeCell ref="D197:D201"/>
    <mergeCell ref="E197:E201"/>
    <mergeCell ref="F197:F201"/>
    <mergeCell ref="G197:G201"/>
    <mergeCell ref="N197:N201"/>
    <mergeCell ref="H198:H201"/>
    <mergeCell ref="I198:I201"/>
    <mergeCell ref="C182:C186"/>
    <mergeCell ref="D182:D186"/>
    <mergeCell ref="E182:E186"/>
    <mergeCell ref="F182:F186"/>
    <mergeCell ref="G182:G186"/>
    <mergeCell ref="N182:N186"/>
    <mergeCell ref="H183:H186"/>
    <mergeCell ref="I183:I186"/>
    <mergeCell ref="C187:C191"/>
    <mergeCell ref="D187:D191"/>
    <mergeCell ref="E187:E191"/>
    <mergeCell ref="F187:F191"/>
    <mergeCell ref="G187:G191"/>
    <mergeCell ref="N187:N191"/>
    <mergeCell ref="H188:H191"/>
    <mergeCell ref="I188:I191"/>
    <mergeCell ref="C172:C176"/>
    <mergeCell ref="D172:D176"/>
    <mergeCell ref="E172:E176"/>
    <mergeCell ref="F172:F176"/>
    <mergeCell ref="G172:G176"/>
    <mergeCell ref="N172:N176"/>
    <mergeCell ref="H173:H176"/>
    <mergeCell ref="I173:I176"/>
    <mergeCell ref="C177:C181"/>
    <mergeCell ref="D177:D181"/>
    <mergeCell ref="E177:E181"/>
    <mergeCell ref="F177:F181"/>
    <mergeCell ref="G177:G181"/>
    <mergeCell ref="N177:N181"/>
    <mergeCell ref="H178:H181"/>
    <mergeCell ref="I178:I181"/>
    <mergeCell ref="N152:N156"/>
    <mergeCell ref="G157:G161"/>
    <mergeCell ref="N157:N161"/>
    <mergeCell ref="I158:I161"/>
    <mergeCell ref="F162:F166"/>
    <mergeCell ref="G162:G166"/>
    <mergeCell ref="N162:N166"/>
    <mergeCell ref="I163:I166"/>
    <mergeCell ref="C167:C171"/>
    <mergeCell ref="D167:D171"/>
    <mergeCell ref="E167:E171"/>
    <mergeCell ref="F167:F171"/>
    <mergeCell ref="G167:G171"/>
    <mergeCell ref="N167:N171"/>
    <mergeCell ref="H168:H171"/>
    <mergeCell ref="I168:I171"/>
    <mergeCell ref="H153:H156"/>
    <mergeCell ref="N132:N136"/>
    <mergeCell ref="I133:I136"/>
    <mergeCell ref="G137:G141"/>
    <mergeCell ref="N137:N141"/>
    <mergeCell ref="I138:I141"/>
    <mergeCell ref="G142:G146"/>
    <mergeCell ref="N142:N146"/>
    <mergeCell ref="I143:I146"/>
    <mergeCell ref="G147:G151"/>
    <mergeCell ref="N147:N151"/>
    <mergeCell ref="I148:I151"/>
    <mergeCell ref="G117:G121"/>
    <mergeCell ref="N117:N121"/>
    <mergeCell ref="I118:I121"/>
    <mergeCell ref="G122:G126"/>
    <mergeCell ref="N122:N126"/>
    <mergeCell ref="I123:I126"/>
    <mergeCell ref="G127:G131"/>
    <mergeCell ref="N127:N131"/>
    <mergeCell ref="I128:I131"/>
    <mergeCell ref="H128:H131"/>
    <mergeCell ref="H118:H121"/>
    <mergeCell ref="N102:N106"/>
    <mergeCell ref="I103:I106"/>
    <mergeCell ref="G107:G111"/>
    <mergeCell ref="N107:N111"/>
    <mergeCell ref="H108:H111"/>
    <mergeCell ref="I108:I111"/>
    <mergeCell ref="G112:G116"/>
    <mergeCell ref="N112:N116"/>
    <mergeCell ref="I113:I116"/>
    <mergeCell ref="H103:H106"/>
    <mergeCell ref="N82:N86"/>
    <mergeCell ref="I83:I86"/>
    <mergeCell ref="N87:N91"/>
    <mergeCell ref="I88:I91"/>
    <mergeCell ref="G92:G96"/>
    <mergeCell ref="N92:N96"/>
    <mergeCell ref="I93:I96"/>
    <mergeCell ref="G97:G101"/>
    <mergeCell ref="N97:N101"/>
    <mergeCell ref="I98:I101"/>
    <mergeCell ref="H88:H91"/>
    <mergeCell ref="H93:H96"/>
    <mergeCell ref="E62:E66"/>
    <mergeCell ref="G62:G66"/>
    <mergeCell ref="N62:N66"/>
    <mergeCell ref="H64:H66"/>
    <mergeCell ref="N67:N71"/>
    <mergeCell ref="I69:I71"/>
    <mergeCell ref="N72:N76"/>
    <mergeCell ref="I74:I76"/>
    <mergeCell ref="G77:G81"/>
    <mergeCell ref="N77:N81"/>
    <mergeCell ref="H79:H81"/>
    <mergeCell ref="I79:I81"/>
    <mergeCell ref="H69:H71"/>
    <mergeCell ref="G47:G51"/>
    <mergeCell ref="N47:N51"/>
    <mergeCell ref="I49:I51"/>
    <mergeCell ref="G52:G56"/>
    <mergeCell ref="N52:N56"/>
    <mergeCell ref="I54:I56"/>
    <mergeCell ref="N57:N61"/>
    <mergeCell ref="H59:H61"/>
    <mergeCell ref="I59:I61"/>
    <mergeCell ref="G32:G36"/>
    <mergeCell ref="N32:N36"/>
    <mergeCell ref="I33:I36"/>
    <mergeCell ref="G37:G41"/>
    <mergeCell ref="N37:N41"/>
    <mergeCell ref="I38:I41"/>
    <mergeCell ref="H33:H36"/>
    <mergeCell ref="H38:H41"/>
    <mergeCell ref="G42:G46"/>
    <mergeCell ref="N42:N46"/>
    <mergeCell ref="I43:I46"/>
    <mergeCell ref="N12:N16"/>
    <mergeCell ref="I14:I16"/>
    <mergeCell ref="G17:G21"/>
    <mergeCell ref="N17:N21"/>
    <mergeCell ref="I19:I21"/>
    <mergeCell ref="G22:G26"/>
    <mergeCell ref="N22:N26"/>
    <mergeCell ref="I23:I26"/>
    <mergeCell ref="G27:G31"/>
    <mergeCell ref="N27:N31"/>
    <mergeCell ref="I28:I31"/>
    <mergeCell ref="B162:B166"/>
    <mergeCell ref="C162:C166"/>
    <mergeCell ref="E162:E166"/>
    <mergeCell ref="H163:H166"/>
    <mergeCell ref="D162:D166"/>
    <mergeCell ref="H123:H126"/>
    <mergeCell ref="C122:C126"/>
    <mergeCell ref="B137:B141"/>
    <mergeCell ref="C137:C141"/>
    <mergeCell ref="E137:E141"/>
    <mergeCell ref="H138:H141"/>
    <mergeCell ref="D137:D141"/>
    <mergeCell ref="E142:E146"/>
    <mergeCell ref="B157:B161"/>
    <mergeCell ref="C157:C161"/>
    <mergeCell ref="E157:E161"/>
    <mergeCell ref="H158:H161"/>
    <mergeCell ref="F157:F161"/>
    <mergeCell ref="D157:D161"/>
    <mergeCell ref="B122:B126"/>
    <mergeCell ref="D122:D126"/>
    <mergeCell ref="E122:E126"/>
    <mergeCell ref="F122:F126"/>
    <mergeCell ref="B127:B131"/>
    <mergeCell ref="B142:B146"/>
    <mergeCell ref="B147:B151"/>
    <mergeCell ref="C147:C151"/>
    <mergeCell ref="D147:D151"/>
    <mergeCell ref="E147:E151"/>
    <mergeCell ref="F137:F141"/>
    <mergeCell ref="H133:H136"/>
    <mergeCell ref="C142:C146"/>
    <mergeCell ref="H143:H146"/>
    <mergeCell ref="F142:F146"/>
    <mergeCell ref="D142:D146"/>
    <mergeCell ref="H148:H151"/>
    <mergeCell ref="F147:F151"/>
    <mergeCell ref="B152:B156"/>
    <mergeCell ref="C152:C156"/>
    <mergeCell ref="D152:D156"/>
    <mergeCell ref="E152:E156"/>
    <mergeCell ref="F152:F156"/>
    <mergeCell ref="G132:G136"/>
    <mergeCell ref="G152:G156"/>
    <mergeCell ref="B52:B56"/>
    <mergeCell ref="C52:C56"/>
    <mergeCell ref="D52:D56"/>
    <mergeCell ref="E52:E56"/>
    <mergeCell ref="F52:F56"/>
    <mergeCell ref="B72:B76"/>
    <mergeCell ref="C72:C76"/>
    <mergeCell ref="E72:E76"/>
    <mergeCell ref="F72:F76"/>
    <mergeCell ref="B67:B71"/>
    <mergeCell ref="E67:E71"/>
    <mergeCell ref="F67:F71"/>
    <mergeCell ref="B62:B66"/>
    <mergeCell ref="B57:B61"/>
    <mergeCell ref="C57:C61"/>
    <mergeCell ref="D57:D61"/>
    <mergeCell ref="E57:E61"/>
    <mergeCell ref="D62:D66"/>
    <mergeCell ref="D72:D76"/>
    <mergeCell ref="B1:L1"/>
    <mergeCell ref="B2:L2"/>
    <mergeCell ref="B3:G3"/>
    <mergeCell ref="H3:L3"/>
    <mergeCell ref="B4:L4"/>
    <mergeCell ref="B5:L5"/>
    <mergeCell ref="B6:L6"/>
    <mergeCell ref="B7:L7"/>
    <mergeCell ref="B37:B41"/>
    <mergeCell ref="D37:D41"/>
    <mergeCell ref="E37:E41"/>
    <mergeCell ref="F37:F41"/>
    <mergeCell ref="H28:H31"/>
    <mergeCell ref="B27:B31"/>
    <mergeCell ref="C27:C31"/>
    <mergeCell ref="D27:D31"/>
    <mergeCell ref="E27:E31"/>
    <mergeCell ref="F27:F31"/>
    <mergeCell ref="B32:B36"/>
    <mergeCell ref="D12:D16"/>
    <mergeCell ref="E12:E16"/>
    <mergeCell ref="J11:K11"/>
    <mergeCell ref="D32:D36"/>
    <mergeCell ref="E32:E36"/>
    <mergeCell ref="F132:F136"/>
    <mergeCell ref="D127:D131"/>
    <mergeCell ref="F127:F131"/>
    <mergeCell ref="E87:E91"/>
    <mergeCell ref="F87:F91"/>
    <mergeCell ref="C132:C136"/>
    <mergeCell ref="E132:E136"/>
    <mergeCell ref="F102:F106"/>
    <mergeCell ref="D77:D81"/>
    <mergeCell ref="E77:E81"/>
    <mergeCell ref="F77:F81"/>
    <mergeCell ref="C127:C131"/>
    <mergeCell ref="E127:E131"/>
    <mergeCell ref="C47:C51"/>
    <mergeCell ref="E47:E51"/>
    <mergeCell ref="F47:F51"/>
    <mergeCell ref="C37:C41"/>
    <mergeCell ref="C32:C36"/>
    <mergeCell ref="F32:F36"/>
    <mergeCell ref="C97:C101"/>
    <mergeCell ref="D97:D101"/>
    <mergeCell ref="C62:C66"/>
    <mergeCell ref="M1:M10"/>
    <mergeCell ref="B8:L8"/>
    <mergeCell ref="B10:L10"/>
    <mergeCell ref="F17:F21"/>
    <mergeCell ref="D22:D26"/>
    <mergeCell ref="E22:E26"/>
    <mergeCell ref="F22:F26"/>
    <mergeCell ref="C22:C26"/>
    <mergeCell ref="B22:B26"/>
    <mergeCell ref="H23:H26"/>
    <mergeCell ref="D17:D21"/>
    <mergeCell ref="E17:E21"/>
    <mergeCell ref="B17:B21"/>
    <mergeCell ref="C17:C21"/>
    <mergeCell ref="B12:B16"/>
    <mergeCell ref="C12:C16"/>
    <mergeCell ref="H19:H21"/>
    <mergeCell ref="H14:H16"/>
    <mergeCell ref="H11:I11"/>
    <mergeCell ref="F12:F16"/>
    <mergeCell ref="L11:M11"/>
    <mergeCell ref="G12:G16"/>
    <mergeCell ref="B117:B121"/>
    <mergeCell ref="B42:B46"/>
    <mergeCell ref="C42:C46"/>
    <mergeCell ref="D42:D46"/>
    <mergeCell ref="E42:E46"/>
    <mergeCell ref="F42:F46"/>
    <mergeCell ref="H43:H46"/>
    <mergeCell ref="D47:D51"/>
    <mergeCell ref="B47:B51"/>
    <mergeCell ref="H49:H51"/>
    <mergeCell ref="B107:B111"/>
    <mergeCell ref="C107:C111"/>
    <mergeCell ref="D107:D111"/>
    <mergeCell ref="B87:B91"/>
    <mergeCell ref="H54:H56"/>
    <mergeCell ref="H74:H76"/>
    <mergeCell ref="F62:F66"/>
    <mergeCell ref="F57:F61"/>
    <mergeCell ref="G57:G61"/>
    <mergeCell ref="G67:G71"/>
    <mergeCell ref="C87:C91"/>
    <mergeCell ref="D87:D91"/>
    <mergeCell ref="H113:H116"/>
    <mergeCell ref="B97:B101"/>
    <mergeCell ref="E97:E101"/>
    <mergeCell ref="F97:F101"/>
    <mergeCell ref="H98:H101"/>
    <mergeCell ref="E107:E111"/>
    <mergeCell ref="F107:F111"/>
    <mergeCell ref="G102:G106"/>
    <mergeCell ref="C67:C71"/>
    <mergeCell ref="D67:D71"/>
    <mergeCell ref="G82:G86"/>
    <mergeCell ref="B92:B96"/>
    <mergeCell ref="C92:C96"/>
    <mergeCell ref="D92:D96"/>
    <mergeCell ref="E92:E96"/>
    <mergeCell ref="F92:F96"/>
    <mergeCell ref="H83:H86"/>
    <mergeCell ref="C77:C81"/>
    <mergeCell ref="B77:B81"/>
    <mergeCell ref="G72:G76"/>
    <mergeCell ref="G87:G91"/>
    <mergeCell ref="B178:B182"/>
    <mergeCell ref="B171:B175"/>
    <mergeCell ref="B187:B191"/>
    <mergeCell ref="B195:B199"/>
    <mergeCell ref="B82:B86"/>
    <mergeCell ref="C82:C86"/>
    <mergeCell ref="D82:D86"/>
    <mergeCell ref="E82:E86"/>
    <mergeCell ref="F82:F86"/>
    <mergeCell ref="B132:B136"/>
    <mergeCell ref="B102:B106"/>
    <mergeCell ref="C102:C106"/>
    <mergeCell ref="D102:D106"/>
    <mergeCell ref="E102:E106"/>
    <mergeCell ref="B112:B116"/>
    <mergeCell ref="C112:C116"/>
    <mergeCell ref="D112:D116"/>
    <mergeCell ref="E112:E116"/>
    <mergeCell ref="F112:F116"/>
    <mergeCell ref="C117:C121"/>
    <mergeCell ref="D117:D121"/>
    <mergeCell ref="E117:E121"/>
    <mergeCell ref="F117:F121"/>
    <mergeCell ref="D132:D136"/>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2" man="1"/>
    <brk id="41" max="12" man="1"/>
    <brk id="61" max="12" man="1"/>
    <brk id="76" max="12" man="1"/>
    <brk id="96" max="12" man="1"/>
    <brk id="116" max="12" man="1"/>
    <brk id="136" max="12" man="1"/>
    <brk id="16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A8" sqref="A8:E8"/>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55"/>
      <c r="B1" s="156"/>
      <c r="C1" s="156"/>
      <c r="D1" s="156"/>
      <c r="E1" s="157"/>
    </row>
    <row r="2" spans="1:5" ht="18.75" x14ac:dyDescent="0.25">
      <c r="A2" s="417" t="s">
        <v>63</v>
      </c>
      <c r="B2" s="418"/>
      <c r="C2" s="418"/>
      <c r="D2" s="418"/>
      <c r="E2" s="419"/>
    </row>
    <row r="3" spans="1:5" ht="18.75" x14ac:dyDescent="0.25">
      <c r="A3" s="417" t="str">
        <f>+'Numeral 2'!A3:E3</f>
        <v>Dirección Administrativa</v>
      </c>
      <c r="B3" s="418"/>
      <c r="C3" s="418"/>
      <c r="D3" s="418"/>
      <c r="E3" s="419"/>
    </row>
    <row r="4" spans="1:5" ht="15.75" customHeight="1" x14ac:dyDescent="0.25">
      <c r="A4" s="420" t="s">
        <v>64</v>
      </c>
      <c r="B4" s="411"/>
      <c r="C4" s="421" t="s">
        <v>136</v>
      </c>
      <c r="D4" s="422"/>
      <c r="E4" s="423"/>
    </row>
    <row r="5" spans="1:5" ht="15.75" customHeight="1" x14ac:dyDescent="0.25">
      <c r="A5" s="420" t="s">
        <v>138</v>
      </c>
      <c r="B5" s="410"/>
      <c r="C5" s="410"/>
      <c r="D5" s="410"/>
      <c r="E5" s="424"/>
    </row>
    <row r="6" spans="1:5" ht="15.75" x14ac:dyDescent="0.25">
      <c r="A6" s="414" t="str">
        <f>+'Numeral 2'!A6:E6</f>
        <v>Encargado de Dirección: Licda. Lubia Carolina Bran Toledo</v>
      </c>
      <c r="B6" s="415"/>
      <c r="C6" s="415"/>
      <c r="D6" s="415"/>
      <c r="E6" s="416"/>
    </row>
    <row r="7" spans="1:5" ht="15.75" x14ac:dyDescent="0.25">
      <c r="A7" s="427" t="str">
        <f>+'Numeral 2'!A7:E7</f>
        <v>Responsable de Actualización de la información: Brenda Lily Valdez Padilla</v>
      </c>
      <c r="B7" s="428"/>
      <c r="C7" s="428"/>
      <c r="D7" s="428"/>
      <c r="E7" s="429"/>
    </row>
    <row r="8" spans="1:5" ht="15.75" x14ac:dyDescent="0.25">
      <c r="A8" s="427" t="str">
        <f>+'Numeral 2'!A8:E8</f>
        <v>Mes de Actualización: Agosto 2022</v>
      </c>
      <c r="B8" s="428"/>
      <c r="C8" s="428"/>
      <c r="D8" s="428"/>
      <c r="E8" s="429"/>
    </row>
    <row r="9" spans="1:5" ht="15.75" x14ac:dyDescent="0.25">
      <c r="A9" s="414" t="s">
        <v>108</v>
      </c>
      <c r="B9" s="415"/>
      <c r="C9" s="415"/>
      <c r="D9" s="415"/>
      <c r="E9" s="416"/>
    </row>
    <row r="10" spans="1:5" ht="21" customHeight="1" x14ac:dyDescent="0.35">
      <c r="A10" s="582" t="s">
        <v>58</v>
      </c>
      <c r="B10" s="583"/>
      <c r="C10" s="583"/>
      <c r="D10" s="583"/>
      <c r="E10" s="584"/>
    </row>
    <row r="11" spans="1:5" ht="44.25" customHeight="1" x14ac:dyDescent="0.25">
      <c r="A11" s="158" t="s">
        <v>107</v>
      </c>
      <c r="B11" s="89" t="s">
        <v>14</v>
      </c>
      <c r="C11" s="89" t="s">
        <v>43</v>
      </c>
      <c r="D11" s="89" t="s">
        <v>15</v>
      </c>
      <c r="E11" s="159" t="s">
        <v>16</v>
      </c>
    </row>
    <row r="12" spans="1:5" ht="21" customHeight="1" x14ac:dyDescent="0.25">
      <c r="A12" s="160"/>
      <c r="B12" s="10"/>
      <c r="C12" s="10"/>
      <c r="D12" s="10"/>
      <c r="E12" s="161"/>
    </row>
    <row r="13" spans="1:5" ht="18.75" customHeight="1" x14ac:dyDescent="0.25">
      <c r="A13" s="14"/>
      <c r="B13" s="15"/>
      <c r="C13" s="15"/>
      <c r="D13" s="15"/>
      <c r="E13" s="16"/>
    </row>
    <row r="14" spans="1:5" ht="26.25" customHeight="1" x14ac:dyDescent="0.25">
      <c r="A14" s="14"/>
      <c r="B14" s="579" t="s">
        <v>128</v>
      </c>
      <c r="C14" s="580"/>
      <c r="D14" s="58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62"/>
      <c r="B18" s="98"/>
      <c r="C18" s="98"/>
      <c r="D18" s="98"/>
      <c r="E18" s="163"/>
    </row>
    <row r="19" spans="1:11" x14ac:dyDescent="0.25">
      <c r="A19" s="162"/>
      <c r="B19" s="98"/>
      <c r="C19" s="98"/>
      <c r="D19" s="98"/>
      <c r="E19" s="163"/>
    </row>
    <row r="20" spans="1:11" s="28" customFormat="1" x14ac:dyDescent="0.25">
      <c r="A20" s="162"/>
      <c r="B20" s="98"/>
      <c r="C20" s="98"/>
      <c r="D20" s="98"/>
      <c r="E20" s="163"/>
    </row>
    <row r="21" spans="1:11" ht="15.75" x14ac:dyDescent="0.25">
      <c r="A21" s="164" t="s">
        <v>71</v>
      </c>
      <c r="B21" s="98"/>
      <c r="C21" s="576" t="s">
        <v>197</v>
      </c>
      <c r="D21" s="577"/>
      <c r="E21" s="578"/>
      <c r="F21" s="28"/>
      <c r="G21" s="28"/>
    </row>
    <row r="22" spans="1:11" s="100" customFormat="1" ht="15.75" x14ac:dyDescent="0.25">
      <c r="A22" s="164"/>
      <c r="B22" s="112"/>
      <c r="C22" s="574"/>
      <c r="D22" s="574"/>
      <c r="E22" s="575"/>
      <c r="K22" s="102"/>
    </row>
    <row r="23" spans="1:11" s="100" customFormat="1" ht="15.75" x14ac:dyDescent="0.25">
      <c r="A23" s="165"/>
      <c r="B23" s="112"/>
      <c r="C23" s="574"/>
      <c r="D23" s="574"/>
      <c r="E23" s="575"/>
      <c r="F23" s="111"/>
      <c r="K23" s="102"/>
    </row>
    <row r="24" spans="1:11" s="66" customFormat="1" x14ac:dyDescent="0.25">
      <c r="A24" s="166"/>
      <c r="B24" s="67"/>
      <c r="C24" s="110"/>
      <c r="D24" s="110"/>
      <c r="E24" s="167"/>
      <c r="F24" s="110"/>
      <c r="G24" s="110"/>
      <c r="H24" s="67"/>
      <c r="I24" s="67"/>
      <c r="J24" s="67"/>
      <c r="K24" s="74"/>
    </row>
    <row r="25" spans="1:11" ht="15.75" thickBot="1" x14ac:dyDescent="0.3">
      <c r="A25" s="168"/>
      <c r="B25" s="169"/>
      <c r="C25" s="169"/>
      <c r="D25" s="169"/>
      <c r="E25" s="170"/>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95" t="s">
        <v>63</v>
      </c>
      <c r="B2" s="395"/>
      <c r="C2" s="395"/>
      <c r="D2" s="395"/>
      <c r="E2" s="32"/>
    </row>
    <row r="3" spans="1:5" ht="18.75" x14ac:dyDescent="0.25">
      <c r="A3" s="395" t="s">
        <v>89</v>
      </c>
      <c r="B3" s="395"/>
      <c r="C3" s="395"/>
      <c r="D3" s="395"/>
      <c r="E3" s="32"/>
    </row>
    <row r="4" spans="1:5" ht="15.75" customHeight="1" x14ac:dyDescent="0.25">
      <c r="A4" s="415" t="s">
        <v>64</v>
      </c>
      <c r="B4" s="415"/>
      <c r="C4" s="415" t="s">
        <v>65</v>
      </c>
      <c r="D4" s="415"/>
      <c r="E4" s="43"/>
    </row>
    <row r="5" spans="1:5" ht="15.75" x14ac:dyDescent="0.25">
      <c r="A5" s="462" t="s">
        <v>66</v>
      </c>
      <c r="B5" s="462"/>
      <c r="C5" s="462"/>
      <c r="D5" s="462"/>
      <c r="E5" s="29"/>
    </row>
    <row r="6" spans="1:5" ht="15.75" x14ac:dyDescent="0.25">
      <c r="A6" s="462" t="s">
        <v>73</v>
      </c>
      <c r="B6" s="462"/>
      <c r="C6" s="462"/>
      <c r="D6" s="462"/>
      <c r="E6" s="29"/>
    </row>
    <row r="7" spans="1:5" ht="15.75" x14ac:dyDescent="0.25">
      <c r="A7" s="462" t="s">
        <v>61</v>
      </c>
      <c r="B7" s="462"/>
      <c r="C7" s="462"/>
      <c r="D7" s="462"/>
      <c r="E7" s="29"/>
    </row>
    <row r="8" spans="1:5" ht="15.75" x14ac:dyDescent="0.25">
      <c r="A8" s="462" t="s">
        <v>67</v>
      </c>
      <c r="B8" s="462"/>
      <c r="C8" s="462"/>
      <c r="D8" s="462"/>
      <c r="E8" s="29"/>
    </row>
    <row r="9" spans="1:5" ht="15.75" x14ac:dyDescent="0.25">
      <c r="A9" s="462" t="s">
        <v>109</v>
      </c>
      <c r="B9" s="462"/>
      <c r="C9" s="462"/>
      <c r="D9" s="462"/>
      <c r="E9" s="29"/>
    </row>
    <row r="10" spans="1:5" ht="21" customHeight="1" x14ac:dyDescent="0.35">
      <c r="A10" s="463" t="s">
        <v>110</v>
      </c>
      <c r="B10" s="463"/>
      <c r="C10" s="463"/>
      <c r="D10" s="46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Brenda Lily Valdez Padilla</cp:lastModifiedBy>
  <cp:lastPrinted>2022-09-05T19:14:32Z</cp:lastPrinted>
  <dcterms:created xsi:type="dcterms:W3CDTF">2017-12-05T18:01:17Z</dcterms:created>
  <dcterms:modified xsi:type="dcterms:W3CDTF">2022-09-05T19:26:21Z</dcterms:modified>
</cp:coreProperties>
</file>