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smendez\Desktop\-UIP-\Unidad de Acceso a la Información Delfina\Año 2021\Información de Oficio 2021\Planificacion\Diciembre\Editable\Informe Rendicion de Cuentas, III cuatrimestre 2021\"/>
    </mc:Choice>
  </mc:AlternateContent>
  <xr:revisionPtr revIDLastSave="0" documentId="13_ncr:1_{73A5FC6D-B366-469F-8182-06F2FF4177A4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ndicion de cuentas " sheetId="3" r:id="rId1"/>
    <sheet name="Comp_Ejecución_Física" sheetId="1" r:id="rId2"/>
    <sheet name="principales variaciones" sheetId="2" r:id="rId3"/>
  </sheets>
  <definedNames>
    <definedName name="_xlnm.Print_Area" localSheetId="1">Comp_Ejecución_Física!$A$1:$O$62</definedName>
    <definedName name="_xlnm.Print_Area" localSheetId="2">'principales variaciones'!$A$1:$T$26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3" l="1"/>
  <c r="J21" i="3"/>
  <c r="M20" i="3"/>
  <c r="O20" i="3" s="1"/>
  <c r="L20" i="3"/>
  <c r="K20" i="3"/>
  <c r="I20" i="3"/>
  <c r="J20" i="3" s="1"/>
  <c r="H20" i="3"/>
  <c r="G20" i="3"/>
  <c r="J18" i="3"/>
  <c r="I17" i="3"/>
  <c r="H17" i="3"/>
  <c r="J17" i="3" s="1"/>
  <c r="G17" i="3"/>
  <c r="O16" i="3"/>
  <c r="J16" i="3"/>
  <c r="M15" i="3"/>
  <c r="L15" i="3"/>
  <c r="O15" i="3" s="1"/>
  <c r="K15" i="3"/>
  <c r="I15" i="3"/>
  <c r="H15" i="3"/>
  <c r="J15" i="3" s="1"/>
  <c r="G15" i="3"/>
  <c r="S13" i="2" l="1"/>
</calcChain>
</file>

<file path=xl/sharedStrings.xml><?xml version="1.0" encoding="utf-8"?>
<sst xmlns="http://schemas.openxmlformats.org/spreadsheetml/2006/main" count="228" uniqueCount="149">
  <si>
    <t>Informes de Gestión y Rendición de Cuentas</t>
  </si>
  <si>
    <t>Plantilla de Complemento a la Ejecución Física</t>
  </si>
  <si>
    <t xml:space="preserve">Entidad: </t>
  </si>
  <si>
    <t>Código Informe</t>
  </si>
  <si>
    <t>CIGRC02</t>
  </si>
  <si>
    <t>Ejercicio:</t>
  </si>
  <si>
    <t>Período:</t>
  </si>
  <si>
    <t>Prg</t>
  </si>
  <si>
    <t>Spg</t>
  </si>
  <si>
    <t>Pry</t>
  </si>
  <si>
    <t>Act</t>
  </si>
  <si>
    <t>Obr</t>
  </si>
  <si>
    <t>Producto / Subproducto</t>
  </si>
  <si>
    <t>Descripción</t>
  </si>
  <si>
    <t>Unidad de Medida del
Producto / Subproducto</t>
  </si>
  <si>
    <t>Ubg</t>
  </si>
  <si>
    <t>Número de 
Beneficiarios</t>
  </si>
  <si>
    <t>Unidad de 
Medida de los Beneficiarios</t>
  </si>
  <si>
    <t>Información Institucional</t>
  </si>
  <si>
    <t>Mecanismos de Cumplimiento de Metas</t>
  </si>
  <si>
    <t>Documento de 
Respaldo</t>
  </si>
  <si>
    <t>Fecha</t>
  </si>
  <si>
    <t>Medidas de Transparencia y Calidad del Gasto Implementadas</t>
  </si>
  <si>
    <t>Firma y Sello</t>
  </si>
  <si>
    <t>Funcionario Responsable de la</t>
  </si>
  <si>
    <t>Unidad de Administración Financiera</t>
  </si>
  <si>
    <t>Análisis y Justificaciones de las Principales Variaciones</t>
  </si>
  <si>
    <t>IGRC05</t>
  </si>
  <si>
    <t>Descripción de la categoría Programática</t>
  </si>
  <si>
    <t>Análisis y justificaciones de las principales variaciones físicas y financieras</t>
  </si>
  <si>
    <t>Dirección y Coordinación</t>
  </si>
  <si>
    <t>Documento</t>
  </si>
  <si>
    <t>0101</t>
  </si>
  <si>
    <t>0</t>
  </si>
  <si>
    <t>Entidad</t>
  </si>
  <si>
    <t>Persona</t>
  </si>
  <si>
    <t>Personas capacitadas, informadas y atendidas sobre violencia intrafamiliar (VIF)</t>
  </si>
  <si>
    <t>00</t>
  </si>
  <si>
    <t>000</t>
  </si>
  <si>
    <t>1</t>
  </si>
  <si>
    <t>6</t>
  </si>
  <si>
    <t>n/a</t>
  </si>
  <si>
    <t>Secretaría Presidencial de la Mujer</t>
  </si>
  <si>
    <t>Dirección y coordinación</t>
  </si>
  <si>
    <t>Entidades de gobierno central, local y consejos de desarrollo con asistencia técnica para institucionalizar la equidad entre hombres y mujeres.</t>
  </si>
  <si>
    <t>7</t>
  </si>
  <si>
    <t>Memorandos internos, oficios internos</t>
  </si>
  <si>
    <t>RESOLUCIÓN No. RES-SEPREM-010-2021</t>
  </si>
  <si>
    <t>RES-UP-SEPREM-001-2021</t>
  </si>
  <si>
    <t>RES-UP-SEPREM-002-2021</t>
  </si>
  <si>
    <t>RES-UP-SEPREM-003-2021</t>
  </si>
  <si>
    <t>RES-UP-SEPREM-004-2021</t>
  </si>
  <si>
    <t>RES-UP-SEPREM-005-2021</t>
  </si>
  <si>
    <t>RES-UP-SEPREM-006-2021</t>
  </si>
  <si>
    <t xml:space="preserve">Modificaciones presupuestarias </t>
  </si>
  <si>
    <t>ACUERDO INTERNO No. DI-SEPREM-006-2021</t>
  </si>
  <si>
    <t>Modificaciones de metas físicas institucionales</t>
  </si>
  <si>
    <t>Se reporta mensualmente (primeros días de cada mes)</t>
  </si>
  <si>
    <t>RES-UP-SEPREM-007-2021</t>
  </si>
  <si>
    <t>RES-UP-SEPREM-008-2021</t>
  </si>
  <si>
    <t>RES-UP-SEPREM-011-2021</t>
  </si>
  <si>
    <t>RES-UP-SEPREM-012-2021</t>
  </si>
  <si>
    <t>RES-UP-SEPREM-013-2021</t>
  </si>
  <si>
    <t>Modificaciones presupuestarias</t>
  </si>
  <si>
    <t xml:space="preserve">Seguimiento y monitoreo de ejecución de metas físicas en los  sistemas oficiales de información pública (SICOIN, SIGES, SIGEACI, SIPLAN E Información Pública de la Seprem). </t>
  </si>
  <si>
    <t>Enero - Diciembre</t>
  </si>
  <si>
    <r>
      <rPr>
        <b/>
        <sz val="12"/>
        <color rgb="FF000000"/>
        <rFont val="Arial"/>
        <family val="2"/>
      </rPr>
      <t>NOTA:</t>
    </r>
    <r>
      <rPr>
        <sz val="12"/>
        <color indexed="8"/>
        <rFont val="Arial"/>
        <family val="2"/>
      </rPr>
      <t xml:space="preserve">  La actividad programática 1 con unidad de medida "Documento" y la actividad programática 7, unidad de medida "Entidad" , no generan personas beneficiadas. Asimismo, con base al mandato legal de la Seprem, a partir del año 2021, no se registrarán beneficiarios directos para el Producto "Personas capacitadas, informadas y atendidas sobre violencia intrafamiliar (VIF)", derivado a que el Programa de Prevención y Erradicación de la Violencia Intrafamiliar -PROPEVI-, debido a que fue trasladado a la Unidad para la Prevención Comunitaria de la Violencia del Ministerio de Gobernación, mediante Acuerdo Gubernativo No. 001-2020 y Acuerdo Gubernativo 186-2020.</t>
    </r>
  </si>
  <si>
    <t>RES-UP-SEPREM-014-2021</t>
  </si>
  <si>
    <t>RES-UP-SEPREM-015-2021</t>
  </si>
  <si>
    <t>RES-UP-SEPREM-016-2021</t>
  </si>
  <si>
    <t>RES-UP-SEPREM-017-2021</t>
  </si>
  <si>
    <t>RES-UP-SEPREM-018-2021</t>
  </si>
  <si>
    <t>RES-UP-SEPREM-019-2021</t>
  </si>
  <si>
    <t>ACUERDO INTERNO No. DI-SEPREM-001-2021</t>
  </si>
  <si>
    <t>ACUERDO INTERNO No. DI-SEPREM-014-2021</t>
  </si>
  <si>
    <t>ACUERDO INTERNO No. DI-SEPREM-025-2021</t>
  </si>
  <si>
    <t>RES-UP-SEPREM-020-2021</t>
  </si>
  <si>
    <t>Modificaciones presupuestarias de la fuente de financiamiento 11, para cubrir gastos de servicios personales, no personales, materiales y suministros.
Cesión de presupuesto de las fuentes de financiamiento 11 y 61 al Ministerio de Finanzas Públicas.</t>
  </si>
  <si>
    <t>Modificaciones presupuestarias de la fuente de financiamiento 11 para cubrir gastos de servicios personales, no personales, materiales y suministros, propiedad, planta, equipo e intangibles, transferencias corrientes  y asignaciones globales y cesión de presupuesto de las fuentes de financiamiento 11 y 61 al Ministerio de Finanzas Públicas.</t>
  </si>
  <si>
    <t>Modificación de metas físicas y presupuestarias derivado de que el Programa de Prevención y Erradicación de la Violencia Intrafamiliar -PROPEVI-, fue trasladado a la Unidad para la Prevención Comunitaria de la Violencia del Ministerio de Gobernación, mediante Acuerdo Gubernativo No. 001-2020 y Acuerdo Gubernativo No. 186-2020, y cesión de presupuesto de la fuente de financiamiento 11 al Ministerio de Gobernación.</t>
  </si>
  <si>
    <t>SECRETARÍA PRESIDENCIAL DE LA MUJER</t>
  </si>
  <si>
    <t>EJECUCIÓN FÍSICA Y FINANCIERA TERCER CUATRIMESTRE 2021 (Enero - Diciembre)</t>
  </si>
  <si>
    <t xml:space="preserve">Secretaría Presidencial de la Mujer (Seprem) </t>
  </si>
  <si>
    <t>03 de enero 2022</t>
  </si>
  <si>
    <t>Sección 1 - Estructura Presupuestaria</t>
  </si>
  <si>
    <t>Estructura Programática</t>
  </si>
  <si>
    <t>Ejecución Financiera/1</t>
  </si>
  <si>
    <t>Ejecución Física</t>
  </si>
  <si>
    <t>Indicador</t>
  </si>
  <si>
    <t>PG</t>
  </si>
  <si>
    <t>SPG</t>
  </si>
  <si>
    <t>PY</t>
  </si>
  <si>
    <t>ACT</t>
  </si>
  <si>
    <t>OB</t>
  </si>
  <si>
    <t>Bien o Servicio a Entregar</t>
  </si>
  <si>
    <t xml:space="preserve">Aprobado </t>
  </si>
  <si>
    <t>Vigente</t>
  </si>
  <si>
    <t>Ejecutado 
Acumulado</t>
  </si>
  <si>
    <t xml:space="preserve">Meta 
Inicial </t>
  </si>
  <si>
    <t>Ejecutada
Acumulada</t>
  </si>
  <si>
    <t>Nombre del Indicador</t>
  </si>
  <si>
    <t>Ejecución</t>
  </si>
  <si>
    <t>47</t>
  </si>
  <si>
    <t>001</t>
  </si>
  <si>
    <t>Producto: Dirección y coordinación</t>
  </si>
  <si>
    <t>Porcentaje de informes elaborados anualmente</t>
  </si>
  <si>
    <t>Subproducto: Dirección y coordinación</t>
  </si>
  <si>
    <t>12</t>
  </si>
  <si>
    <t>006</t>
  </si>
  <si>
    <t>Producto: Personas capacitadas, informadas y atendidas sobre violencia intrafamiliar (VIF)</t>
  </si>
  <si>
    <t>Porcentaje de personas capacitadas, informadas y atendidas sobre violencia intrafamiliar</t>
  </si>
  <si>
    <t>Subproducto: Personas de comunidades y de establecimientos educativos priorizados, informadas o capacitadas en temas de prevención de violencia intrafamiliar (VIF)</t>
  </si>
  <si>
    <t>Porcentaje de personas de comunidades y de establecimientos educativos priorizados, informadas o capacitadas en temas de prevención de violencia intrafamiliar (VIF)</t>
  </si>
  <si>
    <t>Subproducto: Personas víctimas de violencia intrafamiliar con atención legal, psicológica, social y orientación para el fortalecimiento de su autoestima y toma de decisiones</t>
  </si>
  <si>
    <t>Porcentaje de personas víctimas de violencia intrafamiliar con atención legal, psicológica, social y orientación para el fortalecimiento de su autoestima y toma de decisiones</t>
  </si>
  <si>
    <t>007</t>
  </si>
  <si>
    <t>Producto: Entidades de gobierno central, local y consejos de desarrollo con asistencia técnica para institucionalizar la equidad entre hombres y mujeres.</t>
  </si>
  <si>
    <t>Porcentaje de instituciones de la administración pública, gobiernos centrales,  locales y sistema de consejos de desarrollo urbano y rural asesorados</t>
  </si>
  <si>
    <t>Subproducto: Entidades de gobierno central, local y consejos de desarrollo con asistencia técnica para institucionalizar la equidad entre hombres y mujeres.</t>
  </si>
  <si>
    <t>425</t>
  </si>
  <si>
    <t>Sección 2 - Características de la Población Beneficiada</t>
  </si>
  <si>
    <t xml:space="preserve">Población Beneficiada </t>
  </si>
  <si>
    <t>Sexo</t>
  </si>
  <si>
    <t>Edad</t>
  </si>
  <si>
    <t>Grupo Étnico</t>
  </si>
  <si>
    <t>Lugar de Entrega de Bienes y Servicios Provistos</t>
  </si>
  <si>
    <t>Número Actividad Presup.</t>
  </si>
  <si>
    <t>F</t>
  </si>
  <si>
    <t>M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</si>
  <si>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</si>
  <si>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</si>
  <si>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</si>
  <si>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</si>
  <si>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</si>
  <si>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</si>
  <si>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</si>
  <si>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</si>
  <si>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Otro</t>
  </si>
  <si>
    <t>Municipio</t>
  </si>
  <si>
    <t>Departamento</t>
  </si>
  <si>
    <t>Nota: Por la naturaleza de la institución, como entidad asesora y coordinadora de políticas públicas para promover el desarrollo integral de las mujeres guatemaltecas, las estructuras presupuestarias de las actividades presupuestarias  001 y 007 incluidas en esta plantilla, no reportan población beneficiada directa. Asimismo, con base al mandato legal de la Seprem, a partir del año 2021, no se registrarán beneficiarios directos para el Producto "Personas capacitadas, informadas y atendidas sobre violencia intrafamiliar (VIF)", debido a que el Programa de Prevención y Erradicación de la Violencia Intrafamiliar -PROPEVI-, fue trasladado a la Unidad para la Prevención Comunitaria de la Violencia del Ministerio de Gobernación, mediante Acuerdo Gubernativo No. 001-2020 y Acuerdo Gubernativo 186-2020.</t>
  </si>
  <si>
    <t>Resultados alcanzados</t>
  </si>
  <si>
    <t>• De los 12 Informes de Gestión Institucional, para el tercer cuatrimestre 2021, se ha ejecutado al 100% la meta anual programada.
• De las 472 entidades de gobierno central, local y sistema de consejo de desarrollo urbano y rural  asesoradas técnicamente para la implementación de la Política Nacional de Promoción y Desarrollo Integral para las Mujeres (PNPDIM) y del Clasificador Presupuestario con Enfoque de Género (CPEG) desde el proceso de planificación, programación y presupuesto, se ejecutó al tercer cuatrimestre el 90.04% de la meta anual programada.</t>
  </si>
  <si>
    <t>Elaboró:</t>
  </si>
  <si>
    <t>Aprobó:</t>
  </si>
  <si>
    <t>Andrés Miguel Pascual</t>
  </si>
  <si>
    <t>Graciela Rosydalia Fernández Corzo</t>
  </si>
  <si>
    <t>Especialista Unidad de Planificación</t>
  </si>
  <si>
    <t>Directora Unidad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</si>
</sst>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_(&quot;Q&quot;* #,##0.00_);_(&quot;Q&quot;* \(#,##0.00\);_(&quot;Q&quot;* &quot;-&quot;??_);_(@_)"/>
    <numFmt numFmtId="167" formatCode="&quot;Q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u val="double"/>
      <sz val="11"/>
      <color indexed="8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indexed="4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2" fillId="2" borderId="0" xfId="0" applyFont="1" applyFill="1"/>
    <xf numFmtId="0" fontId="3" fillId="2" borderId="0" xfId="0" applyFont="1" applyFill="1" applyBorder="1" applyAlignment="1"/>
    <xf numFmtId="0" fontId="2" fillId="2" borderId="0" xfId="0" applyFont="1" applyFill="1" applyAlignment="1">
      <alignment vertical="top" wrapText="1"/>
    </xf>
    <xf numFmtId="0" fontId="3" fillId="2" borderId="0" xfId="2" applyFont="1" applyFill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2" borderId="3" xfId="0" quotePrefix="1" applyNumberFormat="1" applyFont="1" applyFill="1" applyBorder="1" applyAlignment="1"/>
    <xf numFmtId="49" fontId="3" fillId="2" borderId="0" xfId="0" quotePrefix="1" applyNumberFormat="1" applyFont="1" applyFill="1" applyBorder="1" applyAlignment="1">
      <alignment horizontal="left"/>
    </xf>
    <xf numFmtId="4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quotePrefix="1" applyNumberFormat="1" applyFont="1" applyFill="1"/>
    <xf numFmtId="0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wrapText="1"/>
    </xf>
    <xf numFmtId="49" fontId="3" fillId="2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49" fontId="2" fillId="2" borderId="16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/>
    <xf numFmtId="49" fontId="2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/>
    <xf numFmtId="49" fontId="2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7" fillId="2" borderId="3" xfId="0" quotePrefix="1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quotePrefix="1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49" fontId="6" fillId="2" borderId="0" xfId="0" applyNumberFormat="1" applyFont="1" applyFill="1" applyAlignment="1">
      <alignment horizontal="justify" vertical="center" wrapText="1"/>
    </xf>
    <xf numFmtId="3" fontId="15" fillId="2" borderId="0" xfId="1" quotePrefix="1" applyNumberFormat="1" applyFont="1" applyFill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left" vertical="center"/>
    </xf>
    <xf numFmtId="14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4" fontId="11" fillId="2" borderId="18" xfId="0" quotePrefix="1" applyNumberFormat="1" applyFont="1" applyFill="1" applyBorder="1" applyAlignment="1">
      <alignment horizontal="center" vertical="center"/>
    </xf>
    <xf numFmtId="14" fontId="11" fillId="2" borderId="21" xfId="0" quotePrefix="1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14" fontId="11" fillId="2" borderId="32" xfId="0" quotePrefix="1" applyNumberFormat="1" applyFont="1" applyFill="1" applyBorder="1" applyAlignment="1">
      <alignment horizontal="center" vertical="center"/>
    </xf>
    <xf numFmtId="14" fontId="11" fillId="2" borderId="33" xfId="0" quotePrefix="1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4" fontId="11" fillId="2" borderId="19" xfId="0" quotePrefix="1" applyNumberFormat="1" applyFont="1" applyFill="1" applyBorder="1" applyAlignment="1">
      <alignment horizontal="center" vertical="center"/>
    </xf>
    <xf numFmtId="0" fontId="11" fillId="2" borderId="20" xfId="0" quotePrefix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4" fontId="11" fillId="2" borderId="35" xfId="0" quotePrefix="1" applyNumberFormat="1" applyFont="1" applyFill="1" applyBorder="1" applyAlignment="1">
      <alignment horizontal="center" vertical="center"/>
    </xf>
    <xf numFmtId="0" fontId="11" fillId="2" borderId="36" xfId="0" quotePrefix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0" fontId="11" fillId="2" borderId="18" xfId="0" quotePrefix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11" fillId="2" borderId="36" xfId="0" quotePrefix="1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4" fontId="11" fillId="2" borderId="22" xfId="0" quotePrefix="1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3" fillId="2" borderId="13" xfId="0" applyFont="1" applyFill="1" applyBorder="1" applyAlignment="1"/>
    <xf numFmtId="0" fontId="3" fillId="2" borderId="15" xfId="0" applyFont="1" applyFill="1" applyBorder="1" applyAlignment="1"/>
    <xf numFmtId="0" fontId="6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justify" vertical="center" wrapText="1"/>
    </xf>
    <xf numFmtId="165" fontId="10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4" fillId="5" borderId="40" xfId="0" applyFont="1" applyFill="1" applyBorder="1" applyAlignment="1">
      <alignment horizontal="left"/>
    </xf>
    <xf numFmtId="0" fontId="4" fillId="5" borderId="41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17" fillId="4" borderId="0" xfId="0" applyFont="1" applyFill="1"/>
    <xf numFmtId="49" fontId="17" fillId="6" borderId="40" xfId="0" applyNumberFormat="1" applyFont="1" applyFill="1" applyBorder="1" applyAlignment="1">
      <alignment horizontal="left"/>
    </xf>
    <xf numFmtId="49" fontId="17" fillId="6" borderId="41" xfId="0" applyNumberFormat="1" applyFont="1" applyFill="1" applyBorder="1" applyAlignment="1">
      <alignment horizontal="left"/>
    </xf>
    <xf numFmtId="0" fontId="18" fillId="7" borderId="0" xfId="0" applyFont="1" applyFill="1" applyAlignment="1">
      <alignment horizontal="left"/>
    </xf>
    <xf numFmtId="0" fontId="19" fillId="4" borderId="0" xfId="0" applyFont="1" applyFill="1"/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2" fontId="7" fillId="4" borderId="44" xfId="0" applyNumberFormat="1" applyFont="1" applyFill="1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 vertical="top"/>
    </xf>
    <xf numFmtId="49" fontId="21" fillId="4" borderId="47" xfId="0" applyNumberFormat="1" applyFont="1" applyFill="1" applyBorder="1" applyAlignment="1">
      <alignment horizontal="center" vertical="top"/>
    </xf>
    <xf numFmtId="4" fontId="21" fillId="8" borderId="48" xfId="0" applyNumberFormat="1" applyFont="1" applyFill="1" applyBorder="1" applyAlignment="1">
      <alignment vertical="top" wrapText="1"/>
    </xf>
    <xf numFmtId="166" fontId="14" fillId="4" borderId="37" xfId="0" applyNumberFormat="1" applyFont="1" applyFill="1" applyBorder="1" applyAlignment="1">
      <alignment horizontal="center" vertical="center"/>
    </xf>
    <xf numFmtId="166" fontId="14" fillId="4" borderId="19" xfId="0" applyNumberFormat="1" applyFont="1" applyFill="1" applyBorder="1" applyAlignment="1">
      <alignment horizontal="center" vertical="center"/>
    </xf>
    <xf numFmtId="166" fontId="14" fillId="4" borderId="19" xfId="0" applyNumberFormat="1" applyFont="1" applyFill="1" applyBorder="1" applyAlignment="1">
      <alignment horizontal="right" vertical="center"/>
    </xf>
    <xf numFmtId="10" fontId="14" fillId="0" borderId="20" xfId="7" applyNumberFormat="1" applyFont="1" applyFill="1" applyBorder="1" applyAlignment="1">
      <alignment vertical="center"/>
    </xf>
    <xf numFmtId="3" fontId="14" fillId="4" borderId="37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 wrapText="1"/>
    </xf>
    <xf numFmtId="4" fontId="21" fillId="4" borderId="48" xfId="0" applyNumberFormat="1" applyFont="1" applyFill="1" applyBorder="1" applyAlignment="1">
      <alignment vertical="top" wrapText="1"/>
    </xf>
    <xf numFmtId="166" fontId="14" fillId="4" borderId="38" xfId="0" applyNumberFormat="1" applyFont="1" applyFill="1" applyBorder="1" applyAlignment="1">
      <alignment horizontal="center" vertical="center"/>
    </xf>
    <xf numFmtId="166" fontId="14" fillId="4" borderId="18" xfId="0" applyNumberFormat="1" applyFont="1" applyFill="1" applyBorder="1" applyAlignment="1">
      <alignment horizontal="center" vertical="center"/>
    </xf>
    <xf numFmtId="166" fontId="14" fillId="4" borderId="18" xfId="0" applyNumberFormat="1" applyFont="1" applyFill="1" applyBorder="1" applyAlignment="1">
      <alignment horizontal="right" vertical="center"/>
    </xf>
    <xf numFmtId="10" fontId="14" fillId="0" borderId="21" xfId="7" applyNumberFormat="1" applyFont="1" applyFill="1" applyBorder="1" applyAlignment="1">
      <alignment vertical="center"/>
    </xf>
    <xf numFmtId="3" fontId="14" fillId="4" borderId="38" xfId="0" applyNumberFormat="1" applyFont="1" applyFill="1" applyBorder="1" applyAlignment="1">
      <alignment horizontal="center" vertical="center"/>
    </xf>
    <xf numFmtId="3" fontId="14" fillId="4" borderId="18" xfId="0" applyNumberFormat="1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0" fillId="0" borderId="38" xfId="0" applyNumberFormat="1" applyFont="1" applyBorder="1" applyAlignment="1">
      <alignment horizontal="center" vertical="top"/>
    </xf>
    <xf numFmtId="49" fontId="21" fillId="4" borderId="18" xfId="0" applyNumberFormat="1" applyFont="1" applyFill="1" applyBorder="1" applyAlignment="1">
      <alignment horizontal="center" vertical="top"/>
    </xf>
    <xf numFmtId="4" fontId="21" fillId="8" borderId="21" xfId="0" applyNumberFormat="1" applyFont="1" applyFill="1" applyBorder="1" applyAlignment="1">
      <alignment vertical="top" wrapText="1"/>
    </xf>
    <xf numFmtId="49" fontId="14" fillId="0" borderId="38" xfId="0" applyNumberFormat="1" applyFont="1" applyBorder="1" applyAlignment="1">
      <alignment horizontal="center" vertical="center"/>
    </xf>
    <xf numFmtId="4" fontId="21" fillId="4" borderId="8" xfId="0" applyNumberFormat="1" applyFont="1" applyFill="1" applyBorder="1" applyAlignment="1">
      <alignment vertical="top" wrapText="1"/>
    </xf>
    <xf numFmtId="49" fontId="20" fillId="0" borderId="39" xfId="0" applyNumberFormat="1" applyFont="1" applyBorder="1" applyAlignment="1">
      <alignment horizontal="center" vertical="top"/>
    </xf>
    <xf numFmtId="49" fontId="21" fillId="4" borderId="22" xfId="0" applyNumberFormat="1" applyFont="1" applyFill="1" applyBorder="1" applyAlignment="1">
      <alignment horizontal="center" vertical="top"/>
    </xf>
    <xf numFmtId="4" fontId="21" fillId="8" borderId="23" xfId="0" applyNumberFormat="1" applyFont="1" applyFill="1" applyBorder="1" applyAlignment="1">
      <alignment vertical="top" wrapText="1"/>
    </xf>
    <xf numFmtId="166" fontId="14" fillId="0" borderId="18" xfId="0" applyNumberFormat="1" applyFont="1" applyBorder="1" applyAlignment="1">
      <alignment horizontal="center" vertical="center"/>
    </xf>
    <xf numFmtId="166" fontId="14" fillId="0" borderId="18" xfId="0" applyNumberFormat="1" applyFont="1" applyBorder="1" applyAlignment="1">
      <alignment horizontal="right" vertical="center"/>
    </xf>
    <xf numFmtId="4" fontId="21" fillId="4" borderId="23" xfId="0" applyNumberFormat="1" applyFont="1" applyFill="1" applyBorder="1" applyAlignment="1">
      <alignment vertical="top" wrapText="1"/>
    </xf>
    <xf numFmtId="166" fontId="14" fillId="4" borderId="39" xfId="0" applyNumberFormat="1" applyFont="1" applyFill="1" applyBorder="1" applyAlignment="1">
      <alignment horizontal="center" vertical="center"/>
    </xf>
    <xf numFmtId="166" fontId="14" fillId="0" borderId="22" xfId="0" applyNumberFormat="1" applyFont="1" applyBorder="1" applyAlignment="1">
      <alignment horizontal="center" vertical="center"/>
    </xf>
    <xf numFmtId="166" fontId="14" fillId="0" borderId="22" xfId="0" applyNumberFormat="1" applyFont="1" applyBorder="1" applyAlignment="1">
      <alignment horizontal="right" vertical="center"/>
    </xf>
    <xf numFmtId="10" fontId="14" fillId="0" borderId="23" xfId="7" applyNumberFormat="1" applyFont="1" applyFill="1" applyBorder="1" applyAlignment="1">
      <alignment vertical="center"/>
    </xf>
    <xf numFmtId="3" fontId="14" fillId="4" borderId="39" xfId="0" applyNumberFormat="1" applyFont="1" applyFill="1" applyBorder="1" applyAlignment="1">
      <alignment horizontal="center" vertical="center"/>
    </xf>
    <xf numFmtId="3" fontId="14" fillId="4" borderId="22" xfId="0" applyNumberFormat="1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3" fillId="4" borderId="0" xfId="0" applyFont="1" applyFill="1"/>
    <xf numFmtId="167" fontId="19" fillId="4" borderId="0" xfId="0" applyNumberFormat="1" applyFont="1" applyFill="1"/>
    <xf numFmtId="49" fontId="19" fillId="4" borderId="0" xfId="0" applyNumberFormat="1" applyFont="1" applyFill="1"/>
    <xf numFmtId="0" fontId="19" fillId="4" borderId="0" xfId="0" applyFont="1" applyFill="1" applyAlignment="1">
      <alignment vertical="center"/>
    </xf>
    <xf numFmtId="0" fontId="19" fillId="7" borderId="0" xfId="0" applyFont="1" applyFill="1"/>
    <xf numFmtId="0" fontId="24" fillId="5" borderId="31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24" fillId="4" borderId="42" xfId="0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/>
    </xf>
    <xf numFmtId="49" fontId="14" fillId="0" borderId="50" xfId="0" quotePrefix="1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right" vertical="center"/>
    </xf>
    <xf numFmtId="3" fontId="14" fillId="0" borderId="51" xfId="0" applyNumberFormat="1" applyFont="1" applyBorder="1" applyAlignment="1">
      <alignment horizontal="right" vertical="center"/>
    </xf>
    <xf numFmtId="3" fontId="14" fillId="0" borderId="52" xfId="0" applyNumberFormat="1" applyFont="1" applyBorder="1" applyAlignment="1">
      <alignment horizontal="right" vertical="center"/>
    </xf>
    <xf numFmtId="3" fontId="14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indent="1"/>
    </xf>
    <xf numFmtId="0" fontId="27" fillId="0" borderId="46" xfId="0" applyFont="1" applyBorder="1" applyAlignment="1">
      <alignment wrapText="1"/>
    </xf>
    <xf numFmtId="0" fontId="14" fillId="0" borderId="48" xfId="0" applyFont="1" applyBorder="1" applyAlignment="1">
      <alignment horizontal="left"/>
    </xf>
    <xf numFmtId="3" fontId="24" fillId="4" borderId="0" xfId="0" applyNumberFormat="1" applyFont="1" applyFill="1"/>
    <xf numFmtId="3" fontId="14" fillId="0" borderId="39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horizontal="right" vertical="center"/>
    </xf>
    <xf numFmtId="3" fontId="14" fillId="0" borderId="54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horizontal="right" vertical="center"/>
    </xf>
    <xf numFmtId="3" fontId="14" fillId="0" borderId="55" xfId="0" applyNumberFormat="1" applyFont="1" applyBorder="1" applyAlignment="1">
      <alignment horizontal="right" indent="1"/>
    </xf>
    <xf numFmtId="0" fontId="14" fillId="0" borderId="39" xfId="0" applyFont="1" applyBorder="1" applyAlignment="1">
      <alignment wrapText="1"/>
    </xf>
    <xf numFmtId="0" fontId="14" fillId="0" borderId="23" xfId="0" applyFont="1" applyBorder="1" applyAlignment="1">
      <alignment horizontal="left"/>
    </xf>
    <xf numFmtId="0" fontId="14" fillId="4" borderId="27" xfId="0" applyFont="1" applyFill="1" applyBorder="1" applyAlignment="1">
      <alignment horizontal="justify" vertical="top"/>
    </xf>
    <xf numFmtId="0" fontId="14" fillId="4" borderId="0" xfId="0" applyFont="1" applyFill="1" applyAlignment="1">
      <alignment horizontal="justify" vertical="top"/>
    </xf>
    <xf numFmtId="0" fontId="2" fillId="5" borderId="56" xfId="0" applyFont="1" applyFill="1" applyBorder="1" applyAlignment="1">
      <alignment vertical="center"/>
    </xf>
    <xf numFmtId="0" fontId="28" fillId="5" borderId="57" xfId="0" applyFont="1" applyFill="1" applyBorder="1"/>
    <xf numFmtId="0" fontId="2" fillId="5" borderId="57" xfId="0" applyFont="1" applyFill="1" applyBorder="1"/>
    <xf numFmtId="0" fontId="3" fillId="0" borderId="5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19" fillId="0" borderId="0" xfId="0" applyFont="1"/>
    <xf numFmtId="0" fontId="11" fillId="0" borderId="0" xfId="0" applyFont="1"/>
    <xf numFmtId="0" fontId="11" fillId="0" borderId="1" xfId="0" applyFont="1" applyBorder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Millares" xfId="1" builtinId="3"/>
    <cellStyle name="Millares 2" xfId="5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6" xr:uid="{00000000-0005-0000-0000-000005000000}"/>
    <cellStyle name="Porcentaje" xfId="7" builtinId="5"/>
    <cellStyle name="Porcentual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161925</xdr:rowOff>
    </xdr:from>
    <xdr:to>
      <xdr:col>2</xdr:col>
      <xdr:colOff>695325</xdr:colOff>
      <xdr:row>3</xdr:row>
      <xdr:rowOff>12065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AC196D-3A68-4608-9D7D-EB53425E21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61925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A982-3FD8-4057-A5C7-E30504D8B54B}">
  <dimension ref="A1:Q45"/>
  <sheetViews>
    <sheetView tabSelected="1" zoomScale="60" zoomScaleNormal="60" workbookViewId="0">
      <selection activeCell="R18" sqref="R18"/>
    </sheetView>
  </sheetViews>
  <sheetFormatPr baseColWidth="10" defaultRowHeight="15" x14ac:dyDescent="0.25"/>
  <cols>
    <col min="6" max="6" width="21.42578125" customWidth="1"/>
    <col min="7" max="7" width="22" customWidth="1"/>
    <col min="8" max="8" width="24.140625" customWidth="1"/>
    <col min="9" max="9" width="21.5703125" customWidth="1"/>
  </cols>
  <sheetData>
    <row r="1" spans="1:17" ht="18" x14ac:dyDescent="0.25">
      <c r="A1" s="183" t="s">
        <v>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/>
    </row>
    <row r="2" spans="1:17" ht="18" x14ac:dyDescent="0.25">
      <c r="A2" s="183" t="s">
        <v>81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17" x14ac:dyDescent="0.25">
      <c r="A3" s="185"/>
      <c r="B3" s="185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x14ac:dyDescent="0.25">
      <c r="A4" s="185"/>
      <c r="B4" s="185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x14ac:dyDescent="0.25">
      <c r="A5" s="185"/>
      <c r="B5" s="185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x14ac:dyDescent="0.25">
      <c r="A6" s="185"/>
      <c r="B6" s="185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18" x14ac:dyDescent="0.25">
      <c r="A7" s="186" t="s">
        <v>34</v>
      </c>
      <c r="B7" s="187"/>
      <c r="C7" s="188" t="s">
        <v>82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4"/>
    </row>
    <row r="8" spans="1:17" ht="18" x14ac:dyDescent="0.25">
      <c r="A8" s="190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84"/>
    </row>
    <row r="9" spans="1:17" ht="18" x14ac:dyDescent="0.25">
      <c r="A9" s="186" t="s">
        <v>21</v>
      </c>
      <c r="B9" s="187"/>
      <c r="C9" s="192" t="s">
        <v>83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84"/>
    </row>
    <row r="10" spans="1:17" x14ac:dyDescent="0.25">
      <c r="A10" s="185"/>
      <c r="B10" s="185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17" ht="15.75" x14ac:dyDescent="0.25">
      <c r="A11" s="194" t="s">
        <v>84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</row>
    <row r="12" spans="1:17" ht="15.75" thickBot="1" x14ac:dyDescent="0.3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7" ht="15.75" thickBot="1" x14ac:dyDescent="0.3">
      <c r="A13" s="196" t="s">
        <v>85</v>
      </c>
      <c r="B13" s="197"/>
      <c r="C13" s="197"/>
      <c r="D13" s="197"/>
      <c r="E13" s="197"/>
      <c r="F13" s="198"/>
      <c r="G13" s="199" t="s">
        <v>86</v>
      </c>
      <c r="H13" s="200"/>
      <c r="I13" s="200"/>
      <c r="J13" s="201"/>
      <c r="K13" s="202" t="s">
        <v>87</v>
      </c>
      <c r="L13" s="203"/>
      <c r="M13" s="204"/>
      <c r="N13" s="205" t="s">
        <v>88</v>
      </c>
      <c r="O13" s="206"/>
      <c r="P13" s="195"/>
      <c r="Q13" s="195"/>
    </row>
    <row r="14" spans="1:17" ht="45.75" thickBot="1" x14ac:dyDescent="0.3">
      <c r="A14" s="207" t="s">
        <v>89</v>
      </c>
      <c r="B14" s="208" t="s">
        <v>90</v>
      </c>
      <c r="C14" s="208" t="s">
        <v>91</v>
      </c>
      <c r="D14" s="208" t="s">
        <v>92</v>
      </c>
      <c r="E14" s="208" t="s">
        <v>93</v>
      </c>
      <c r="F14" s="209" t="s">
        <v>94</v>
      </c>
      <c r="G14" s="207" t="s">
        <v>95</v>
      </c>
      <c r="H14" s="210" t="s">
        <v>96</v>
      </c>
      <c r="I14" s="211" t="s">
        <v>97</v>
      </c>
      <c r="J14" s="211" t="s">
        <v>97</v>
      </c>
      <c r="K14" s="212" t="s">
        <v>98</v>
      </c>
      <c r="L14" s="210" t="s">
        <v>96</v>
      </c>
      <c r="M14" s="213" t="s">
        <v>99</v>
      </c>
      <c r="N14" s="214" t="s">
        <v>100</v>
      </c>
      <c r="O14" s="215" t="s">
        <v>101</v>
      </c>
      <c r="P14" s="195"/>
      <c r="Q14" s="195"/>
    </row>
    <row r="15" spans="1:17" ht="82.5" x14ac:dyDescent="0.25">
      <c r="A15" s="216" t="s">
        <v>102</v>
      </c>
      <c r="B15" s="217" t="s">
        <v>33</v>
      </c>
      <c r="C15" s="217" t="s">
        <v>33</v>
      </c>
      <c r="D15" s="217" t="s">
        <v>103</v>
      </c>
      <c r="E15" s="217" t="s">
        <v>33</v>
      </c>
      <c r="F15" s="218" t="s">
        <v>104</v>
      </c>
      <c r="G15" s="219">
        <f>+G16</f>
        <v>14421713</v>
      </c>
      <c r="H15" s="220">
        <f>+H16</f>
        <v>14536671</v>
      </c>
      <c r="I15" s="221">
        <f>+I16</f>
        <v>12376090.119999999</v>
      </c>
      <c r="J15" s="222">
        <f>SUM(I15/H15)</f>
        <v>0.85137031167589883</v>
      </c>
      <c r="K15" s="223">
        <f>+K16</f>
        <v>12</v>
      </c>
      <c r="L15" s="224">
        <f>+L16</f>
        <v>12</v>
      </c>
      <c r="M15" s="224" t="str">
        <f>+M16</f>
        <v>12</v>
      </c>
      <c r="N15" s="225" t="s">
        <v>105</v>
      </c>
      <c r="O15" s="222">
        <f t="shared" ref="O15" si="0">SUM(M15/L15)</f>
        <v>1</v>
      </c>
      <c r="P15" s="195"/>
      <c r="Q15" s="195"/>
    </row>
    <row r="16" spans="1:17" ht="99" x14ac:dyDescent="0.25">
      <c r="A16" s="216" t="s">
        <v>102</v>
      </c>
      <c r="B16" s="217" t="s">
        <v>33</v>
      </c>
      <c r="C16" s="217" t="s">
        <v>33</v>
      </c>
      <c r="D16" s="217" t="s">
        <v>103</v>
      </c>
      <c r="E16" s="217" t="s">
        <v>33</v>
      </c>
      <c r="F16" s="226" t="s">
        <v>106</v>
      </c>
      <c r="G16" s="227">
        <v>14421713</v>
      </c>
      <c r="H16" s="228">
        <v>14536671</v>
      </c>
      <c r="I16" s="229">
        <v>12376090.119999999</v>
      </c>
      <c r="J16" s="230">
        <f>SUM(I16/H16)</f>
        <v>0.85137031167589883</v>
      </c>
      <c r="K16" s="231">
        <v>12</v>
      </c>
      <c r="L16" s="232">
        <v>12</v>
      </c>
      <c r="M16" s="233" t="s">
        <v>107</v>
      </c>
      <c r="N16" s="234" t="s">
        <v>105</v>
      </c>
      <c r="O16" s="230">
        <f>SUM(M16/L16)</f>
        <v>1</v>
      </c>
      <c r="P16" s="195"/>
      <c r="Q16" s="195"/>
    </row>
    <row r="17" spans="1:17" ht="181.5" x14ac:dyDescent="0.25">
      <c r="A17" s="235" t="s">
        <v>102</v>
      </c>
      <c r="B17" s="236" t="s">
        <v>33</v>
      </c>
      <c r="C17" s="236" t="s">
        <v>33</v>
      </c>
      <c r="D17" s="236" t="s">
        <v>108</v>
      </c>
      <c r="E17" s="236" t="s">
        <v>33</v>
      </c>
      <c r="F17" s="237" t="s">
        <v>109</v>
      </c>
      <c r="G17" s="227">
        <f>SUM(G18:G19)</f>
        <v>2244710</v>
      </c>
      <c r="H17" s="228">
        <f>SUM(H18:H19)</f>
        <v>103700</v>
      </c>
      <c r="I17" s="229">
        <f>SUM(I18:I19)</f>
        <v>103699.49</v>
      </c>
      <c r="J17" s="230">
        <f t="shared" ref="J17:J20" si="1">SUM(I17/H17)</f>
        <v>0.99999508196721321</v>
      </c>
      <c r="K17" s="238" t="s">
        <v>33</v>
      </c>
      <c r="L17" s="233" t="s">
        <v>33</v>
      </c>
      <c r="M17" s="233" t="s">
        <v>33</v>
      </c>
      <c r="N17" s="234" t="s">
        <v>110</v>
      </c>
      <c r="O17" s="230"/>
      <c r="P17" s="195"/>
      <c r="Q17" s="195"/>
    </row>
    <row r="18" spans="1:17" ht="363" x14ac:dyDescent="0.25">
      <c r="A18" s="235" t="s">
        <v>102</v>
      </c>
      <c r="B18" s="236" t="s">
        <v>33</v>
      </c>
      <c r="C18" s="236" t="s">
        <v>33</v>
      </c>
      <c r="D18" s="236" t="s">
        <v>108</v>
      </c>
      <c r="E18" s="236" t="s">
        <v>33</v>
      </c>
      <c r="F18" s="239" t="s">
        <v>111</v>
      </c>
      <c r="G18" s="227">
        <v>2197042</v>
      </c>
      <c r="H18" s="228">
        <v>103700</v>
      </c>
      <c r="I18" s="228">
        <v>103699.49</v>
      </c>
      <c r="J18" s="230">
        <f t="shared" si="1"/>
        <v>0.99999508196721321</v>
      </c>
      <c r="K18" s="238" t="s">
        <v>33</v>
      </c>
      <c r="L18" s="233" t="s">
        <v>33</v>
      </c>
      <c r="M18" s="233" t="s">
        <v>33</v>
      </c>
      <c r="N18" s="234" t="s">
        <v>112</v>
      </c>
      <c r="O18" s="230"/>
      <c r="P18" s="195"/>
      <c r="Q18" s="195"/>
    </row>
    <row r="19" spans="1:17" ht="396" x14ac:dyDescent="0.25">
      <c r="A19" s="235" t="s">
        <v>102</v>
      </c>
      <c r="B19" s="236" t="s">
        <v>33</v>
      </c>
      <c r="C19" s="236" t="s">
        <v>33</v>
      </c>
      <c r="D19" s="236" t="s">
        <v>108</v>
      </c>
      <c r="E19" s="236" t="s">
        <v>33</v>
      </c>
      <c r="F19" s="239" t="s">
        <v>113</v>
      </c>
      <c r="G19" s="227">
        <v>47668</v>
      </c>
      <c r="H19" s="228">
        <v>0</v>
      </c>
      <c r="I19" s="229">
        <v>0</v>
      </c>
      <c r="J19" s="230">
        <v>0</v>
      </c>
      <c r="K19" s="238" t="s">
        <v>33</v>
      </c>
      <c r="L19" s="233" t="s">
        <v>33</v>
      </c>
      <c r="M19" s="233" t="s">
        <v>33</v>
      </c>
      <c r="N19" s="234" t="s">
        <v>114</v>
      </c>
      <c r="O19" s="230"/>
      <c r="P19" s="195"/>
      <c r="Q19" s="195"/>
    </row>
    <row r="20" spans="1:17" ht="330.75" thickBot="1" x14ac:dyDescent="0.3">
      <c r="A20" s="240" t="s">
        <v>102</v>
      </c>
      <c r="B20" s="241" t="s">
        <v>33</v>
      </c>
      <c r="C20" s="241" t="s">
        <v>33</v>
      </c>
      <c r="D20" s="241" t="s">
        <v>115</v>
      </c>
      <c r="E20" s="241" t="s">
        <v>33</v>
      </c>
      <c r="F20" s="242" t="s">
        <v>116</v>
      </c>
      <c r="G20" s="227">
        <f>+G21</f>
        <v>11891577</v>
      </c>
      <c r="H20" s="243">
        <f>+H21</f>
        <v>6190103</v>
      </c>
      <c r="I20" s="244">
        <f>+I21</f>
        <v>5180305.13</v>
      </c>
      <c r="J20" s="230">
        <f t="shared" si="1"/>
        <v>0.83686897132406357</v>
      </c>
      <c r="K20" s="231">
        <f>+K21</f>
        <v>472</v>
      </c>
      <c r="L20" s="232">
        <f>+L21</f>
        <v>472</v>
      </c>
      <c r="M20" s="232" t="str">
        <f>+M21</f>
        <v>425</v>
      </c>
      <c r="N20" s="234" t="s">
        <v>117</v>
      </c>
      <c r="O20" s="230">
        <f>SUM(M20/L20)</f>
        <v>0.90042372881355937</v>
      </c>
      <c r="P20" s="195"/>
      <c r="Q20" s="195"/>
    </row>
    <row r="21" spans="1:17" ht="347.25" thickBot="1" x14ac:dyDescent="0.3">
      <c r="A21" s="240" t="s">
        <v>102</v>
      </c>
      <c r="B21" s="241" t="s">
        <v>33</v>
      </c>
      <c r="C21" s="241" t="s">
        <v>33</v>
      </c>
      <c r="D21" s="241" t="s">
        <v>115</v>
      </c>
      <c r="E21" s="241" t="s">
        <v>33</v>
      </c>
      <c r="F21" s="245" t="s">
        <v>118</v>
      </c>
      <c r="G21" s="246">
        <v>11891577</v>
      </c>
      <c r="H21" s="247">
        <v>6190103</v>
      </c>
      <c r="I21" s="248">
        <v>5180305.13</v>
      </c>
      <c r="J21" s="249">
        <f>SUM(I21/H21)</f>
        <v>0.83686897132406357</v>
      </c>
      <c r="K21" s="250">
        <v>472</v>
      </c>
      <c r="L21" s="251">
        <v>472</v>
      </c>
      <c r="M21" s="252" t="s">
        <v>119</v>
      </c>
      <c r="N21" s="253" t="s">
        <v>117</v>
      </c>
      <c r="O21" s="249">
        <f>SUM(M21/L21)</f>
        <v>0.90042372881355937</v>
      </c>
      <c r="P21" s="195"/>
      <c r="Q21" s="195"/>
    </row>
    <row r="22" spans="1:17" x14ac:dyDescent="0.25">
      <c r="A22" s="254"/>
      <c r="B22" s="195"/>
      <c r="C22" s="195"/>
      <c r="D22" s="195"/>
      <c r="E22" s="195"/>
      <c r="F22" s="195"/>
      <c r="G22" s="255"/>
      <c r="H22" s="255"/>
      <c r="I22" s="255"/>
      <c r="J22" s="255"/>
      <c r="K22" s="195"/>
      <c r="L22" s="256"/>
      <c r="M22" s="257"/>
      <c r="N22" s="257"/>
      <c r="O22" s="195"/>
      <c r="P22" s="195"/>
      <c r="Q22" s="195"/>
    </row>
    <row r="23" spans="1:17" x14ac:dyDescent="0.25">
      <c r="A23" s="258" t="s">
        <v>120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195"/>
    </row>
    <row r="24" spans="1:17" ht="15.75" thickBot="1" x14ac:dyDescent="0.3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ht="15.75" thickBot="1" x14ac:dyDescent="0.3">
      <c r="A25" s="259" t="s">
        <v>121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1"/>
      <c r="Q25" s="195"/>
    </row>
    <row r="26" spans="1:17" ht="15.75" thickBot="1" x14ac:dyDescent="0.3">
      <c r="A26" s="262" t="s">
        <v>122</v>
      </c>
      <c r="B26" s="263"/>
      <c r="C26" s="263"/>
      <c r="D26" s="264"/>
      <c r="E26" s="262" t="s">
        <v>123</v>
      </c>
      <c r="F26" s="263"/>
      <c r="G26" s="263"/>
      <c r="H26" s="264"/>
      <c r="I26" s="265" t="s">
        <v>124</v>
      </c>
      <c r="J26" s="266"/>
      <c r="K26" s="266"/>
      <c r="L26" s="266"/>
      <c r="M26" s="266"/>
      <c r="N26" s="267"/>
      <c r="O26" s="268" t="s">
        <v>125</v>
      </c>
      <c r="P26" s="269"/>
      <c r="Q26" s="195"/>
    </row>
    <row r="27" spans="1:17" ht="48.75" thickBot="1" x14ac:dyDescent="0.3">
      <c r="A27" s="270" t="s">
        <v>126</v>
      </c>
      <c r="B27" s="271" t="s">
        <v>127</v>
      </c>
      <c r="C27" s="272" t="s">
        <v>128</v>
      </c>
      <c r="D27" s="273"/>
      <c r="E27" s="274" t="s">
        <v>129</v>
      </c>
      <c r="F27" s="275" t="s">
        <v>130</v>
      </c>
      <c r="G27" s="275" t="s">
        <v>131</v>
      </c>
      <c r="H27" s="276" t="s">
        <v>132</v>
      </c>
      <c r="I27" s="277" t="s">
        <v>133</v>
      </c>
      <c r="J27" s="278" t="s">
        <v>134</v>
      </c>
      <c r="K27" s="278" t="s">
        <v>135</v>
      </c>
      <c r="L27" s="278" t="s">
        <v>136</v>
      </c>
      <c r="M27" s="279" t="s">
        <v>137</v>
      </c>
      <c r="N27" s="280"/>
      <c r="O27" s="281" t="s">
        <v>138</v>
      </c>
      <c r="P27" s="282" t="s">
        <v>139</v>
      </c>
      <c r="Q27" s="195"/>
    </row>
    <row r="28" spans="1:17" ht="15.75" x14ac:dyDescent="0.25">
      <c r="A28" s="283"/>
      <c r="B28" s="284"/>
      <c r="C28" s="285"/>
      <c r="D28" s="286"/>
      <c r="E28" s="287"/>
      <c r="F28" s="288"/>
      <c r="G28" s="288"/>
      <c r="H28" s="289"/>
      <c r="I28" s="287"/>
      <c r="J28" s="288"/>
      <c r="K28" s="288"/>
      <c r="L28" s="288"/>
      <c r="M28" s="290"/>
      <c r="N28" s="291"/>
      <c r="O28" s="292"/>
      <c r="P28" s="293"/>
      <c r="Q28" s="294"/>
    </row>
    <row r="29" spans="1:17" ht="16.5" thickBot="1" x14ac:dyDescent="0.3">
      <c r="A29" s="283"/>
      <c r="B29" s="295"/>
      <c r="C29" s="296"/>
      <c r="D29" s="297"/>
      <c r="E29" s="295"/>
      <c r="F29" s="298"/>
      <c r="G29" s="298"/>
      <c r="H29" s="299"/>
      <c r="I29" s="295"/>
      <c r="J29" s="298"/>
      <c r="K29" s="298"/>
      <c r="L29" s="298"/>
      <c r="M29" s="300"/>
      <c r="N29" s="301"/>
      <c r="O29" s="302"/>
      <c r="P29" s="303"/>
      <c r="Q29" s="294"/>
    </row>
    <row r="30" spans="1:17" x14ac:dyDescent="0.25">
      <c r="A30" s="304" t="s">
        <v>140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195"/>
      <c r="Q30" s="195"/>
    </row>
    <row r="31" spans="1:17" ht="15.75" thickBot="1" x14ac:dyDescent="0.3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x14ac:dyDescent="0.25">
      <c r="A32" s="306" t="s">
        <v>141</v>
      </c>
      <c r="B32" s="307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195"/>
    </row>
    <row r="33" spans="1:17" x14ac:dyDescent="0.25">
      <c r="A33" s="309" t="s">
        <v>142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1"/>
      <c r="Q33" s="312"/>
    </row>
    <row r="34" spans="1:17" x14ac:dyDescent="0.2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x14ac:dyDescent="0.2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</row>
    <row r="36" spans="1:17" x14ac:dyDescent="0.2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</row>
    <row r="37" spans="1:17" x14ac:dyDescent="0.2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</row>
    <row r="38" spans="1:17" x14ac:dyDescent="0.2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  <row r="39" spans="1:17" x14ac:dyDescent="0.2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</row>
    <row r="40" spans="1:17" x14ac:dyDescent="0.25">
      <c r="A40" s="184"/>
      <c r="B40" s="184"/>
      <c r="C40" s="184"/>
      <c r="D40" s="313" t="s">
        <v>143</v>
      </c>
      <c r="E40" s="184"/>
      <c r="F40" s="314"/>
      <c r="G40" s="184"/>
      <c r="H40" s="313"/>
      <c r="I40" s="313"/>
      <c r="J40" s="313" t="s">
        <v>144</v>
      </c>
      <c r="K40" s="314"/>
      <c r="L40" s="314"/>
      <c r="M40" s="314"/>
      <c r="N40" s="184"/>
      <c r="O40" s="184"/>
      <c r="P40" s="184"/>
      <c r="Q40" s="184"/>
    </row>
    <row r="41" spans="1:17" x14ac:dyDescent="0.25">
      <c r="A41" s="184"/>
      <c r="B41" s="184"/>
      <c r="C41" s="184"/>
      <c r="D41" s="184"/>
      <c r="E41" s="315" t="s">
        <v>145</v>
      </c>
      <c r="F41" s="315"/>
      <c r="G41" s="184"/>
      <c r="H41" s="313"/>
      <c r="I41" s="313"/>
      <c r="J41" s="313"/>
      <c r="K41" s="316" t="s">
        <v>146</v>
      </c>
      <c r="L41" s="316"/>
      <c r="M41" s="316"/>
      <c r="N41" s="184"/>
      <c r="O41" s="184"/>
      <c r="P41" s="184"/>
      <c r="Q41" s="184"/>
    </row>
    <row r="42" spans="1:17" x14ac:dyDescent="0.25">
      <c r="A42" s="184"/>
      <c r="B42" s="184"/>
      <c r="C42" s="184"/>
      <c r="D42" s="184"/>
      <c r="E42" s="316" t="s">
        <v>147</v>
      </c>
      <c r="F42" s="316"/>
      <c r="G42" s="313"/>
      <c r="H42" s="313"/>
      <c r="I42" s="313"/>
      <c r="J42" s="313"/>
      <c r="K42" s="316" t="s">
        <v>148</v>
      </c>
      <c r="L42" s="316"/>
      <c r="M42" s="316"/>
      <c r="N42" s="184"/>
      <c r="O42" s="184"/>
      <c r="P42" s="184"/>
      <c r="Q42" s="184"/>
    </row>
    <row r="43" spans="1:17" x14ac:dyDescent="0.25">
      <c r="A43" s="184"/>
      <c r="B43" s="184"/>
      <c r="C43" s="184"/>
      <c r="D43" s="184"/>
      <c r="E43" s="316" t="s">
        <v>42</v>
      </c>
      <c r="F43" s="316"/>
      <c r="G43" s="313"/>
      <c r="H43" s="313"/>
      <c r="I43" s="313"/>
      <c r="J43" s="313"/>
      <c r="K43" s="316" t="s">
        <v>42</v>
      </c>
      <c r="L43" s="316"/>
      <c r="M43" s="316"/>
      <c r="N43" s="184"/>
      <c r="O43" s="184"/>
      <c r="P43" s="184"/>
      <c r="Q43" s="184"/>
    </row>
    <row r="44" spans="1:17" x14ac:dyDescent="0.2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</row>
    <row r="45" spans="1:17" x14ac:dyDescent="0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</row>
  </sheetData>
  <mergeCells count="25">
    <mergeCell ref="E42:F42"/>
    <mergeCell ref="K42:M42"/>
    <mergeCell ref="E43:F43"/>
    <mergeCell ref="K43:M43"/>
    <mergeCell ref="C28:D28"/>
    <mergeCell ref="C29:D29"/>
    <mergeCell ref="A30:O30"/>
    <mergeCell ref="A33:P33"/>
    <mergeCell ref="E41:F41"/>
    <mergeCell ref="K41:M41"/>
    <mergeCell ref="A25:P25"/>
    <mergeCell ref="A26:D26"/>
    <mergeCell ref="E26:H26"/>
    <mergeCell ref="I26:M26"/>
    <mergeCell ref="O26:P26"/>
    <mergeCell ref="C27:D27"/>
    <mergeCell ref="A1:P1"/>
    <mergeCell ref="A2:P2"/>
    <mergeCell ref="C7:P7"/>
    <mergeCell ref="C9:P9"/>
    <mergeCell ref="A11:P11"/>
    <mergeCell ref="A13:F13"/>
    <mergeCell ref="G13:J13"/>
    <mergeCell ref="K13:M13"/>
    <mergeCell ref="N13:O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63"/>
  <sheetViews>
    <sheetView showGridLines="0" zoomScale="70" zoomScaleNormal="70" zoomScaleSheetLayoutView="55" workbookViewId="0">
      <selection activeCell="F19" sqref="F19:G19"/>
    </sheetView>
  </sheetViews>
  <sheetFormatPr baseColWidth="10" defaultRowHeight="14.25" x14ac:dyDescent="0.2"/>
  <cols>
    <col min="1" max="1" width="1.7109375" style="2" customWidth="1"/>
    <col min="2" max="2" width="9.85546875" style="42" customWidth="1"/>
    <col min="3" max="5" width="9.7109375" style="42" customWidth="1"/>
    <col min="6" max="6" width="9.5703125" style="42" customWidth="1"/>
    <col min="7" max="7" width="34.85546875" style="42" customWidth="1"/>
    <col min="8" max="8" width="53" style="42" customWidth="1"/>
    <col min="9" max="9" width="25.7109375" style="42" customWidth="1"/>
    <col min="10" max="10" width="9.5703125" style="42" customWidth="1"/>
    <col min="11" max="11" width="20.7109375" style="42" customWidth="1"/>
    <col min="12" max="12" width="25.7109375" style="42" customWidth="1"/>
    <col min="13" max="13" width="20.42578125" style="42" bestFit="1" customWidth="1"/>
    <col min="14" max="14" width="24.28515625" style="42" customWidth="1"/>
    <col min="15" max="15" width="1.85546875" style="43" customWidth="1"/>
    <col min="16" max="16" width="24.28515625" style="43" customWidth="1"/>
    <col min="17" max="18" width="12.42578125" style="43" customWidth="1"/>
    <col min="19" max="20" width="15.85546875" style="43" customWidth="1"/>
    <col min="21" max="22" width="12" style="3" customWidth="1"/>
    <col min="23" max="24" width="13" style="43" customWidth="1"/>
    <col min="25" max="25" width="11.42578125" style="43"/>
    <col min="26" max="16384" width="11.42578125" style="42"/>
  </cols>
  <sheetData>
    <row r="1" spans="2:27" s="2" customFormat="1" ht="15" x14ac:dyDescent="0.25">
      <c r="B1" s="1"/>
      <c r="C1" s="1"/>
      <c r="D1" s="1"/>
      <c r="E1" s="1"/>
      <c r="O1" s="3"/>
      <c r="P1" s="3"/>
      <c r="Q1" s="4"/>
      <c r="R1" s="4"/>
      <c r="S1" s="4"/>
      <c r="T1" s="4"/>
      <c r="U1" s="3"/>
      <c r="V1" s="3"/>
      <c r="W1" s="3"/>
      <c r="X1" s="3"/>
      <c r="Y1" s="3"/>
    </row>
    <row r="2" spans="2:27" s="2" customFormat="1" ht="18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5"/>
      <c r="P2" s="5"/>
      <c r="Q2" s="5"/>
      <c r="R2" s="5"/>
      <c r="S2" s="5"/>
      <c r="T2" s="5"/>
      <c r="U2" s="3"/>
      <c r="V2" s="3"/>
      <c r="W2" s="3"/>
      <c r="X2" s="3"/>
      <c r="Y2" s="3"/>
    </row>
    <row r="3" spans="2:27" s="2" customFormat="1" ht="18" x14ac:dyDescent="0.25"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2:27" s="2" customFormat="1" ht="4.5" customHeight="1" x14ac:dyDescent="0.2"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s="2" customFormat="1" ht="15" x14ac:dyDescent="0.25">
      <c r="B5" s="6" t="s">
        <v>2</v>
      </c>
      <c r="C5" s="7"/>
      <c r="D5" s="129" t="s">
        <v>42</v>
      </c>
      <c r="E5" s="129"/>
      <c r="F5" s="129"/>
      <c r="G5" s="129"/>
      <c r="H5" s="129"/>
      <c r="I5" s="129"/>
      <c r="M5" s="8" t="s">
        <v>3</v>
      </c>
      <c r="N5" s="9" t="s">
        <v>4</v>
      </c>
      <c r="O5" s="3"/>
      <c r="P5" s="3"/>
      <c r="Q5" s="10"/>
      <c r="R5" s="10"/>
      <c r="S5" s="11"/>
      <c r="T5" s="11"/>
      <c r="U5" s="3"/>
      <c r="V5" s="3"/>
      <c r="W5" s="3"/>
      <c r="X5" s="3"/>
      <c r="Y5" s="3"/>
    </row>
    <row r="6" spans="2:27" s="2" customFormat="1" ht="9.75" customHeight="1" x14ac:dyDescent="0.2">
      <c r="I6" s="7"/>
      <c r="J6" s="7"/>
      <c r="M6" s="12"/>
      <c r="N6" s="12"/>
      <c r="O6" s="13"/>
      <c r="P6" s="13"/>
      <c r="Q6" s="3"/>
      <c r="R6" s="3"/>
      <c r="S6" s="3"/>
      <c r="T6" s="3"/>
      <c r="U6" s="3"/>
      <c r="V6" s="3"/>
      <c r="W6" s="3"/>
      <c r="X6" s="3"/>
      <c r="Y6" s="3"/>
    </row>
    <row r="7" spans="2:27" s="2" customFormat="1" ht="15" x14ac:dyDescent="0.25">
      <c r="B7" s="6" t="s">
        <v>5</v>
      </c>
      <c r="C7" s="14"/>
      <c r="D7" s="129">
        <v>2021</v>
      </c>
      <c r="E7" s="129"/>
      <c r="F7" s="129"/>
      <c r="G7" s="129"/>
      <c r="H7" s="129"/>
      <c r="I7" s="129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7" s="2" customFormat="1" ht="6.75" customHeight="1" x14ac:dyDescent="0.2">
      <c r="I8" s="7"/>
      <c r="J8" s="7"/>
      <c r="K8" s="7"/>
      <c r="L8" s="7"/>
      <c r="M8" s="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7" s="2" customFormat="1" ht="15" x14ac:dyDescent="0.25">
      <c r="B9" s="1" t="s">
        <v>6</v>
      </c>
      <c r="C9" s="7"/>
      <c r="D9" s="129" t="s">
        <v>65</v>
      </c>
      <c r="E9" s="129"/>
      <c r="F9" s="129"/>
      <c r="G9" s="129"/>
      <c r="H9" s="129"/>
      <c r="I9" s="129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7" s="2" customFormat="1" ht="15" thickBot="1" x14ac:dyDescent="0.25"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7" s="2" customFormat="1" ht="15.75" customHeight="1" thickTop="1" x14ac:dyDescent="0.2">
      <c r="B11" s="130" t="s">
        <v>7</v>
      </c>
      <c r="C11" s="130" t="s">
        <v>8</v>
      </c>
      <c r="D11" s="130" t="s">
        <v>9</v>
      </c>
      <c r="E11" s="130" t="s">
        <v>10</v>
      </c>
      <c r="F11" s="130" t="s">
        <v>11</v>
      </c>
      <c r="G11" s="126" t="s">
        <v>12</v>
      </c>
      <c r="H11" s="130" t="s">
        <v>13</v>
      </c>
      <c r="I11" s="126" t="s">
        <v>14</v>
      </c>
      <c r="J11" s="130" t="s">
        <v>15</v>
      </c>
      <c r="K11" s="126" t="s">
        <v>16</v>
      </c>
      <c r="L11" s="126" t="s">
        <v>17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s="2" customFormat="1" ht="47.25" customHeight="1" x14ac:dyDescent="0.2">
      <c r="B12" s="131"/>
      <c r="C12" s="131"/>
      <c r="D12" s="131"/>
      <c r="E12" s="131"/>
      <c r="F12" s="131"/>
      <c r="G12" s="127"/>
      <c r="H12" s="131"/>
      <c r="I12" s="131"/>
      <c r="J12" s="131"/>
      <c r="K12" s="127"/>
      <c r="L12" s="12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7" s="2" customFormat="1" x14ac:dyDescent="0.2">
      <c r="B13" s="15"/>
      <c r="C13" s="16"/>
      <c r="D13" s="17"/>
      <c r="E13" s="17"/>
      <c r="F13" s="17"/>
      <c r="G13" s="17"/>
      <c r="H13" s="17"/>
      <c r="I13" s="17"/>
      <c r="J13" s="18"/>
      <c r="K13" s="15"/>
      <c r="L13" s="6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7" s="2" customFormat="1" ht="39" customHeight="1" x14ac:dyDescent="0.2">
      <c r="B14" s="70">
        <v>47</v>
      </c>
      <c r="C14" s="70">
        <v>0</v>
      </c>
      <c r="D14" s="70">
        <v>0</v>
      </c>
      <c r="E14" s="70">
        <v>1</v>
      </c>
      <c r="F14" s="71">
        <v>0</v>
      </c>
      <c r="G14" s="72">
        <v>1</v>
      </c>
      <c r="H14" s="73" t="s">
        <v>43</v>
      </c>
      <c r="I14" s="74" t="s">
        <v>31</v>
      </c>
      <c r="J14" s="74" t="s">
        <v>32</v>
      </c>
      <c r="K14" s="75" t="s">
        <v>41</v>
      </c>
      <c r="L14" s="76"/>
      <c r="M14" s="77"/>
      <c r="N14" s="7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7" s="2" customFormat="1" ht="54.75" customHeight="1" x14ac:dyDescent="0.2">
      <c r="B15" s="70">
        <v>47</v>
      </c>
      <c r="C15" s="70">
        <v>0</v>
      </c>
      <c r="D15" s="70">
        <v>0</v>
      </c>
      <c r="E15" s="70">
        <v>6</v>
      </c>
      <c r="F15" s="71">
        <v>0</v>
      </c>
      <c r="G15" s="72">
        <v>1</v>
      </c>
      <c r="H15" s="78" t="s">
        <v>36</v>
      </c>
      <c r="I15" s="74" t="s">
        <v>35</v>
      </c>
      <c r="J15" s="74" t="s">
        <v>32</v>
      </c>
      <c r="K15" s="79" t="s">
        <v>41</v>
      </c>
      <c r="L15" s="76"/>
      <c r="M15" s="77"/>
      <c r="N15" s="77"/>
      <c r="O15" s="3"/>
      <c r="P15" s="3"/>
      <c r="Q15" s="22"/>
      <c r="R15" s="22"/>
      <c r="S15" s="22"/>
      <c r="T15" s="22"/>
      <c r="U15" s="22"/>
      <c r="V15" s="22"/>
      <c r="W15" s="22"/>
      <c r="X15" s="22"/>
      <c r="Y15" s="3"/>
      <c r="Z15" s="3"/>
      <c r="AA15" s="3"/>
    </row>
    <row r="16" spans="2:27" s="2" customFormat="1" ht="57" customHeight="1" x14ac:dyDescent="0.2">
      <c r="B16" s="70">
        <v>47</v>
      </c>
      <c r="C16" s="70">
        <v>0</v>
      </c>
      <c r="D16" s="70">
        <v>0</v>
      </c>
      <c r="E16" s="70">
        <v>7</v>
      </c>
      <c r="F16" s="71">
        <v>0</v>
      </c>
      <c r="G16" s="72">
        <v>1</v>
      </c>
      <c r="H16" s="80" t="s">
        <v>44</v>
      </c>
      <c r="I16" s="74" t="s">
        <v>34</v>
      </c>
      <c r="J16" s="74" t="s">
        <v>32</v>
      </c>
      <c r="K16" s="79" t="s">
        <v>41</v>
      </c>
      <c r="L16" s="76"/>
      <c r="M16" s="77"/>
      <c r="N16" s="77"/>
      <c r="O16" s="3"/>
      <c r="P16" s="3"/>
      <c r="Q16" s="22"/>
      <c r="R16" s="22"/>
      <c r="S16" s="22"/>
      <c r="T16" s="22"/>
      <c r="U16" s="22"/>
      <c r="V16" s="22"/>
      <c r="W16" s="22"/>
      <c r="X16" s="22"/>
      <c r="Y16" s="3"/>
      <c r="Z16" s="3"/>
      <c r="AA16" s="3"/>
    </row>
    <row r="17" spans="1:27" s="2" customFormat="1" ht="86.25" customHeight="1" x14ac:dyDescent="0.2">
      <c r="B17" s="118" t="s">
        <v>66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3"/>
      <c r="P17" s="3"/>
      <c r="Q17" s="22"/>
      <c r="R17" s="22"/>
      <c r="S17" s="22"/>
      <c r="T17" s="22"/>
      <c r="U17" s="22"/>
      <c r="V17" s="22"/>
      <c r="W17" s="22"/>
      <c r="X17" s="22"/>
      <c r="Y17" s="3"/>
      <c r="Z17" s="3"/>
      <c r="AA17" s="3"/>
    </row>
    <row r="18" spans="1:27" s="2" customFormat="1" ht="7.5" customHeight="1" x14ac:dyDescent="0.2">
      <c r="B18" s="15"/>
      <c r="C18" s="15"/>
      <c r="D18" s="15"/>
      <c r="E18" s="23"/>
      <c r="F18" s="20"/>
      <c r="G18" s="24"/>
      <c r="H18" s="25"/>
      <c r="I18" s="1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7" s="2" customFormat="1" ht="5.25" customHeight="1" thickBot="1" x14ac:dyDescent="0.25">
      <c r="B19" s="15"/>
      <c r="C19" s="15"/>
      <c r="D19" s="15"/>
      <c r="E19" s="15"/>
      <c r="F19" s="120"/>
      <c r="G19" s="120"/>
      <c r="H19" s="26"/>
      <c r="I19" s="27"/>
      <c r="J19" s="16"/>
      <c r="K19" s="28"/>
      <c r="L19" s="21"/>
      <c r="M19" s="2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7" s="36" customFormat="1" ht="15.75" thickTop="1" x14ac:dyDescent="0.25">
      <c r="A20" s="30"/>
      <c r="B20" s="31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3"/>
      <c r="S20" s="33"/>
      <c r="T20" s="33"/>
      <c r="U20" s="34"/>
      <c r="V20" s="34"/>
      <c r="W20" s="35"/>
      <c r="X20" s="35"/>
      <c r="Y20" s="35"/>
    </row>
    <row r="21" spans="1:27" s="2" customFormat="1" ht="9" customHeight="1" x14ac:dyDescent="0.2"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7" s="2" customFormat="1" ht="30" customHeight="1" thickBot="1" x14ac:dyDescent="0.25">
      <c r="B22" s="68" t="s">
        <v>19</v>
      </c>
      <c r="C22" s="67"/>
      <c r="D22" s="67"/>
      <c r="E22" s="67"/>
      <c r="F22" s="67"/>
      <c r="G22" s="67"/>
      <c r="H22" s="67"/>
      <c r="I22" s="67"/>
      <c r="J22" s="67"/>
      <c r="K22" s="121" t="s">
        <v>20</v>
      </c>
      <c r="L22" s="122"/>
      <c r="M22" s="123" t="s">
        <v>21</v>
      </c>
      <c r="N22" s="122"/>
      <c r="O22" s="38"/>
      <c r="P22" s="38"/>
      <c r="Q22" s="39"/>
      <c r="R22" s="39"/>
      <c r="S22" s="39"/>
      <c r="T22" s="39"/>
      <c r="U22" s="3"/>
      <c r="V22" s="3"/>
      <c r="W22" s="3"/>
      <c r="X22" s="3"/>
      <c r="Y22" s="3"/>
    </row>
    <row r="23" spans="1:27" s="2" customFormat="1" ht="23.25" customHeight="1" x14ac:dyDescent="0.2">
      <c r="B23" s="106" t="s">
        <v>54</v>
      </c>
      <c r="C23" s="107"/>
      <c r="D23" s="107"/>
      <c r="E23" s="107"/>
      <c r="F23" s="107"/>
      <c r="G23" s="107"/>
      <c r="H23" s="107"/>
      <c r="I23" s="107"/>
      <c r="J23" s="108"/>
      <c r="K23" s="102" t="s">
        <v>73</v>
      </c>
      <c r="L23" s="102"/>
      <c r="M23" s="99">
        <v>44200</v>
      </c>
      <c r="N23" s="103"/>
      <c r="O23" s="7"/>
      <c r="P23" s="7"/>
      <c r="Q23" s="7"/>
      <c r="R23" s="7"/>
      <c r="S23" s="7"/>
      <c r="T23" s="7"/>
      <c r="U23" s="3"/>
      <c r="V23" s="3"/>
      <c r="W23" s="3"/>
      <c r="X23" s="3"/>
      <c r="Y23" s="3"/>
    </row>
    <row r="24" spans="1:27" s="2" customFormat="1" ht="23.25" customHeight="1" x14ac:dyDescent="0.2">
      <c r="B24" s="109"/>
      <c r="C24" s="110"/>
      <c r="D24" s="110"/>
      <c r="E24" s="110"/>
      <c r="F24" s="110"/>
      <c r="G24" s="110"/>
      <c r="H24" s="110"/>
      <c r="I24" s="110"/>
      <c r="J24" s="111"/>
      <c r="K24" s="89" t="s">
        <v>48</v>
      </c>
      <c r="L24" s="89"/>
      <c r="M24" s="90">
        <v>44238</v>
      </c>
      <c r="N24" s="124"/>
      <c r="O24" s="7"/>
      <c r="P24" s="7"/>
      <c r="Q24" s="7"/>
      <c r="R24" s="7"/>
      <c r="S24" s="7"/>
      <c r="T24" s="7"/>
      <c r="U24" s="3"/>
      <c r="V24" s="3"/>
      <c r="W24" s="3"/>
      <c r="X24" s="3"/>
      <c r="Y24" s="3"/>
    </row>
    <row r="25" spans="1:27" s="2" customFormat="1" ht="23.25" customHeight="1" x14ac:dyDescent="0.2">
      <c r="B25" s="109"/>
      <c r="C25" s="110"/>
      <c r="D25" s="110"/>
      <c r="E25" s="110"/>
      <c r="F25" s="110"/>
      <c r="G25" s="110"/>
      <c r="H25" s="110"/>
      <c r="I25" s="110"/>
      <c r="J25" s="111"/>
      <c r="K25" s="89" t="s">
        <v>49</v>
      </c>
      <c r="L25" s="89"/>
      <c r="M25" s="90">
        <v>44260</v>
      </c>
      <c r="N25" s="119"/>
      <c r="O25" s="7"/>
      <c r="P25" s="7"/>
      <c r="Q25" s="7"/>
      <c r="R25" s="7"/>
      <c r="S25" s="7"/>
      <c r="T25" s="7"/>
      <c r="U25" s="3"/>
      <c r="V25" s="3"/>
      <c r="W25" s="3"/>
      <c r="X25" s="3"/>
      <c r="Y25" s="3"/>
    </row>
    <row r="26" spans="1:27" s="2" customFormat="1" ht="23.25" customHeight="1" x14ac:dyDescent="0.2">
      <c r="B26" s="109"/>
      <c r="C26" s="110"/>
      <c r="D26" s="110"/>
      <c r="E26" s="110"/>
      <c r="F26" s="110"/>
      <c r="G26" s="110"/>
      <c r="H26" s="110"/>
      <c r="I26" s="110"/>
      <c r="J26" s="111"/>
      <c r="K26" s="89" t="s">
        <v>50</v>
      </c>
      <c r="L26" s="89"/>
      <c r="M26" s="90">
        <v>44270</v>
      </c>
      <c r="N26" s="119"/>
      <c r="O26" s="7"/>
      <c r="P26" s="7"/>
      <c r="Q26" s="7"/>
      <c r="R26" s="7"/>
      <c r="S26" s="7"/>
      <c r="T26" s="7"/>
      <c r="U26" s="3"/>
      <c r="V26" s="3"/>
      <c r="W26" s="3"/>
      <c r="X26" s="3"/>
      <c r="Y26" s="3"/>
    </row>
    <row r="27" spans="1:27" s="2" customFormat="1" ht="23.25" customHeight="1" thickBot="1" x14ac:dyDescent="0.25">
      <c r="B27" s="109"/>
      <c r="C27" s="110"/>
      <c r="D27" s="110"/>
      <c r="E27" s="110"/>
      <c r="F27" s="110"/>
      <c r="G27" s="110"/>
      <c r="H27" s="110"/>
      <c r="I27" s="110"/>
      <c r="J27" s="111"/>
      <c r="K27" s="101" t="s">
        <v>51</v>
      </c>
      <c r="L27" s="101"/>
      <c r="M27" s="104">
        <v>44270</v>
      </c>
      <c r="N27" s="125"/>
      <c r="O27" s="7"/>
      <c r="P27" s="7"/>
      <c r="Q27" s="7"/>
      <c r="R27" s="7"/>
      <c r="S27" s="7"/>
      <c r="T27" s="7"/>
      <c r="U27" s="3"/>
      <c r="V27" s="3"/>
      <c r="W27" s="3"/>
      <c r="X27" s="3"/>
      <c r="Y27" s="3"/>
    </row>
    <row r="28" spans="1:27" s="2" customFormat="1" ht="23.25" customHeight="1" thickBot="1" x14ac:dyDescent="0.25">
      <c r="B28" s="92" t="s">
        <v>56</v>
      </c>
      <c r="C28" s="93"/>
      <c r="D28" s="93"/>
      <c r="E28" s="93"/>
      <c r="F28" s="93"/>
      <c r="G28" s="93"/>
      <c r="H28" s="93"/>
      <c r="I28" s="93"/>
      <c r="J28" s="94"/>
      <c r="K28" s="97" t="s">
        <v>47</v>
      </c>
      <c r="L28" s="98"/>
      <c r="M28" s="95">
        <v>44273</v>
      </c>
      <c r="N28" s="96"/>
      <c r="O28" s="7"/>
      <c r="P28" s="7"/>
      <c r="Q28" s="7"/>
      <c r="R28" s="7"/>
      <c r="S28" s="7"/>
      <c r="T28" s="7"/>
      <c r="U28" s="3"/>
      <c r="V28" s="3"/>
      <c r="W28" s="3"/>
      <c r="X28" s="3"/>
      <c r="Y28" s="3"/>
    </row>
    <row r="29" spans="1:27" s="2" customFormat="1" ht="23.25" customHeight="1" x14ac:dyDescent="0.2">
      <c r="B29" s="106" t="s">
        <v>54</v>
      </c>
      <c r="C29" s="107"/>
      <c r="D29" s="107"/>
      <c r="E29" s="107"/>
      <c r="F29" s="107"/>
      <c r="G29" s="107"/>
      <c r="H29" s="107"/>
      <c r="I29" s="107"/>
      <c r="J29" s="108"/>
      <c r="K29" s="102" t="s">
        <v>52</v>
      </c>
      <c r="L29" s="102"/>
      <c r="M29" s="99">
        <v>44278</v>
      </c>
      <c r="N29" s="100"/>
      <c r="O29" s="7"/>
      <c r="P29" s="7"/>
      <c r="Q29" s="7"/>
      <c r="R29" s="7"/>
      <c r="S29" s="7"/>
      <c r="T29" s="7"/>
      <c r="U29" s="3"/>
      <c r="V29" s="3"/>
      <c r="W29" s="3"/>
      <c r="X29" s="3"/>
      <c r="Y29" s="3"/>
    </row>
    <row r="30" spans="1:27" s="2" customFormat="1" ht="23.25" customHeight="1" thickBot="1" x14ac:dyDescent="0.25">
      <c r="B30" s="109"/>
      <c r="C30" s="110"/>
      <c r="D30" s="110"/>
      <c r="E30" s="110"/>
      <c r="F30" s="110"/>
      <c r="G30" s="110"/>
      <c r="H30" s="110"/>
      <c r="I30" s="110"/>
      <c r="J30" s="111"/>
      <c r="K30" s="101" t="s">
        <v>53</v>
      </c>
      <c r="L30" s="101"/>
      <c r="M30" s="104">
        <v>44279</v>
      </c>
      <c r="N30" s="105"/>
      <c r="O30" s="7"/>
      <c r="P30" s="7"/>
      <c r="Q30" s="7"/>
      <c r="R30" s="7"/>
      <c r="S30" s="7"/>
      <c r="T30" s="7"/>
      <c r="U30" s="3"/>
      <c r="V30" s="3"/>
      <c r="W30" s="3"/>
      <c r="X30" s="3"/>
      <c r="Y30" s="3"/>
    </row>
    <row r="31" spans="1:27" s="2" customFormat="1" ht="23.25" customHeight="1" x14ac:dyDescent="0.2">
      <c r="B31" s="112" t="s">
        <v>63</v>
      </c>
      <c r="C31" s="113"/>
      <c r="D31" s="113"/>
      <c r="E31" s="113"/>
      <c r="F31" s="113"/>
      <c r="G31" s="113"/>
      <c r="H31" s="113"/>
      <c r="I31" s="113"/>
      <c r="J31" s="114"/>
      <c r="K31" s="102" t="s">
        <v>55</v>
      </c>
      <c r="L31" s="102"/>
      <c r="M31" s="99">
        <v>44281</v>
      </c>
      <c r="N31" s="103"/>
      <c r="O31" s="7"/>
      <c r="P31" s="7"/>
      <c r="Q31" s="7"/>
      <c r="R31" s="7"/>
      <c r="S31" s="7"/>
      <c r="T31" s="7"/>
      <c r="U31" s="3"/>
      <c r="V31" s="3"/>
      <c r="W31" s="3"/>
      <c r="X31" s="3"/>
      <c r="Y31" s="3"/>
    </row>
    <row r="32" spans="1:27" s="2" customFormat="1" ht="23.25" customHeight="1" x14ac:dyDescent="0.2">
      <c r="B32" s="115"/>
      <c r="C32" s="116"/>
      <c r="D32" s="116"/>
      <c r="E32" s="116"/>
      <c r="F32" s="116"/>
      <c r="G32" s="116"/>
      <c r="H32" s="116"/>
      <c r="I32" s="116"/>
      <c r="J32" s="117"/>
      <c r="K32" s="89" t="s">
        <v>58</v>
      </c>
      <c r="L32" s="89"/>
      <c r="M32" s="90">
        <v>44335</v>
      </c>
      <c r="N32" s="91"/>
      <c r="O32" s="7"/>
      <c r="P32" s="7"/>
      <c r="Q32" s="7"/>
      <c r="R32" s="7"/>
      <c r="S32" s="7"/>
      <c r="T32" s="7"/>
      <c r="U32" s="3"/>
      <c r="V32" s="3"/>
      <c r="W32" s="3"/>
      <c r="X32" s="3"/>
      <c r="Y32" s="3"/>
    </row>
    <row r="33" spans="2:25" s="2" customFormat="1" ht="23.25" customHeight="1" x14ac:dyDescent="0.2">
      <c r="B33" s="115"/>
      <c r="C33" s="116"/>
      <c r="D33" s="116"/>
      <c r="E33" s="116"/>
      <c r="F33" s="116"/>
      <c r="G33" s="116"/>
      <c r="H33" s="116"/>
      <c r="I33" s="116"/>
      <c r="J33" s="117"/>
      <c r="K33" s="89" t="s">
        <v>59</v>
      </c>
      <c r="L33" s="89"/>
      <c r="M33" s="90">
        <v>44340</v>
      </c>
      <c r="N33" s="91"/>
      <c r="O33" s="7"/>
      <c r="P33" s="7"/>
      <c r="Q33" s="7"/>
      <c r="R33" s="7"/>
      <c r="S33" s="7"/>
      <c r="T33" s="7"/>
      <c r="U33" s="3"/>
      <c r="V33" s="3"/>
      <c r="W33" s="3"/>
      <c r="X33" s="3"/>
      <c r="Y33" s="3"/>
    </row>
    <row r="34" spans="2:25" s="2" customFormat="1" ht="23.25" customHeight="1" x14ac:dyDescent="0.2">
      <c r="B34" s="115"/>
      <c r="C34" s="116"/>
      <c r="D34" s="116"/>
      <c r="E34" s="116"/>
      <c r="F34" s="116"/>
      <c r="G34" s="116"/>
      <c r="H34" s="116"/>
      <c r="I34" s="116"/>
      <c r="J34" s="117"/>
      <c r="K34" s="89" t="s">
        <v>60</v>
      </c>
      <c r="L34" s="89"/>
      <c r="M34" s="90">
        <v>44369</v>
      </c>
      <c r="N34" s="91"/>
      <c r="O34" s="7"/>
      <c r="P34" s="7"/>
      <c r="Q34" s="7"/>
      <c r="R34" s="7"/>
      <c r="S34" s="7"/>
      <c r="T34" s="7"/>
      <c r="U34" s="3"/>
      <c r="V34" s="3"/>
      <c r="W34" s="3"/>
      <c r="X34" s="3"/>
      <c r="Y34" s="3"/>
    </row>
    <row r="35" spans="2:25" s="2" customFormat="1" ht="23.25" customHeight="1" x14ac:dyDescent="0.2">
      <c r="B35" s="115"/>
      <c r="C35" s="116"/>
      <c r="D35" s="116"/>
      <c r="E35" s="116"/>
      <c r="F35" s="116"/>
      <c r="G35" s="116"/>
      <c r="H35" s="116"/>
      <c r="I35" s="116"/>
      <c r="J35" s="117"/>
      <c r="K35" s="89" t="s">
        <v>61</v>
      </c>
      <c r="L35" s="89"/>
      <c r="M35" s="90">
        <v>44407</v>
      </c>
      <c r="N35" s="91"/>
      <c r="O35" s="7"/>
      <c r="P35" s="7"/>
      <c r="Q35" s="7"/>
      <c r="R35" s="7"/>
      <c r="S35" s="7"/>
      <c r="T35" s="7"/>
      <c r="U35" s="3"/>
      <c r="V35" s="3"/>
      <c r="W35" s="3"/>
      <c r="X35" s="3"/>
      <c r="Y35" s="3"/>
    </row>
    <row r="36" spans="2:25" s="2" customFormat="1" ht="23.25" customHeight="1" thickBot="1" x14ac:dyDescent="0.25">
      <c r="B36" s="115"/>
      <c r="C36" s="116"/>
      <c r="D36" s="116"/>
      <c r="E36" s="116"/>
      <c r="F36" s="116"/>
      <c r="G36" s="116"/>
      <c r="H36" s="116"/>
      <c r="I36" s="116"/>
      <c r="J36" s="117"/>
      <c r="K36" s="101" t="s">
        <v>62</v>
      </c>
      <c r="L36" s="101"/>
      <c r="M36" s="104">
        <v>44413</v>
      </c>
      <c r="N36" s="133"/>
      <c r="O36" s="7"/>
      <c r="P36" s="7"/>
      <c r="Q36" s="7"/>
      <c r="R36" s="7"/>
      <c r="S36" s="7"/>
      <c r="T36" s="7"/>
      <c r="U36" s="3"/>
      <c r="V36" s="3"/>
      <c r="W36" s="3"/>
      <c r="X36" s="3"/>
      <c r="Y36" s="3"/>
    </row>
    <row r="37" spans="2:25" s="2" customFormat="1" ht="23.25" customHeight="1" x14ac:dyDescent="0.2">
      <c r="B37" s="84"/>
      <c r="C37" s="85"/>
      <c r="D37" s="85"/>
      <c r="E37" s="85"/>
      <c r="F37" s="85"/>
      <c r="G37" s="85"/>
      <c r="H37" s="85"/>
      <c r="I37" s="85"/>
      <c r="J37" s="85"/>
      <c r="K37" s="141" t="s">
        <v>74</v>
      </c>
      <c r="L37" s="102"/>
      <c r="M37" s="142">
        <v>44439</v>
      </c>
      <c r="N37" s="143"/>
      <c r="O37" s="7"/>
      <c r="P37" s="7"/>
      <c r="Q37" s="7"/>
      <c r="R37" s="7"/>
      <c r="S37" s="7"/>
      <c r="T37" s="7"/>
      <c r="U37" s="3"/>
      <c r="V37" s="3"/>
      <c r="W37" s="3"/>
      <c r="X37" s="3"/>
      <c r="Y37" s="3"/>
    </row>
    <row r="38" spans="2:25" s="2" customFormat="1" ht="23.25" customHeight="1" x14ac:dyDescent="0.2">
      <c r="B38" s="115" t="s">
        <v>63</v>
      </c>
      <c r="C38" s="116"/>
      <c r="D38" s="116"/>
      <c r="E38" s="116"/>
      <c r="F38" s="116"/>
      <c r="G38" s="116"/>
      <c r="H38" s="116"/>
      <c r="I38" s="116"/>
      <c r="J38" s="116"/>
      <c r="K38" s="88" t="s">
        <v>67</v>
      </c>
      <c r="L38" s="89"/>
      <c r="M38" s="90">
        <v>44446</v>
      </c>
      <c r="N38" s="134"/>
      <c r="O38" s="7"/>
      <c r="P38" s="7"/>
      <c r="Q38" s="7"/>
      <c r="R38" s="7"/>
      <c r="S38" s="7"/>
      <c r="T38" s="7"/>
      <c r="U38" s="3"/>
      <c r="V38" s="3"/>
      <c r="W38" s="3"/>
      <c r="X38" s="3"/>
      <c r="Y38" s="3"/>
    </row>
    <row r="39" spans="2:25" s="2" customFormat="1" ht="23.25" customHeight="1" x14ac:dyDescent="0.2">
      <c r="B39" s="115"/>
      <c r="C39" s="116"/>
      <c r="D39" s="116"/>
      <c r="E39" s="116"/>
      <c r="F39" s="116"/>
      <c r="G39" s="116"/>
      <c r="H39" s="116"/>
      <c r="I39" s="116"/>
      <c r="J39" s="116"/>
      <c r="K39" s="88" t="s">
        <v>68</v>
      </c>
      <c r="L39" s="89"/>
      <c r="M39" s="90">
        <v>44473</v>
      </c>
      <c r="N39" s="91"/>
      <c r="O39" s="7"/>
      <c r="P39" s="7"/>
      <c r="Q39" s="7"/>
      <c r="R39" s="7"/>
      <c r="S39" s="7"/>
      <c r="T39" s="7"/>
      <c r="U39" s="3"/>
      <c r="V39" s="3"/>
      <c r="W39" s="3"/>
      <c r="X39" s="3"/>
      <c r="Y39" s="3"/>
    </row>
    <row r="40" spans="2:25" s="2" customFormat="1" ht="23.25" customHeight="1" x14ac:dyDescent="0.2">
      <c r="B40" s="115"/>
      <c r="C40" s="116"/>
      <c r="D40" s="116"/>
      <c r="E40" s="116"/>
      <c r="F40" s="116"/>
      <c r="G40" s="116"/>
      <c r="H40" s="116"/>
      <c r="I40" s="116"/>
      <c r="J40" s="116"/>
      <c r="K40" s="88" t="s">
        <v>69</v>
      </c>
      <c r="L40" s="89"/>
      <c r="M40" s="90">
        <v>44497</v>
      </c>
      <c r="N40" s="91"/>
      <c r="O40" s="7"/>
      <c r="P40" s="7"/>
      <c r="Q40" s="7"/>
      <c r="R40" s="7"/>
      <c r="S40" s="7"/>
      <c r="T40" s="7"/>
      <c r="U40" s="3"/>
      <c r="V40" s="3"/>
      <c r="W40" s="3"/>
      <c r="X40" s="3"/>
      <c r="Y40" s="3"/>
    </row>
    <row r="41" spans="2:25" s="2" customFormat="1" ht="23.25" customHeight="1" x14ac:dyDescent="0.2">
      <c r="B41" s="115"/>
      <c r="C41" s="116"/>
      <c r="D41" s="116"/>
      <c r="E41" s="116"/>
      <c r="F41" s="116"/>
      <c r="G41" s="116"/>
      <c r="H41" s="116"/>
      <c r="I41" s="116"/>
      <c r="J41" s="116"/>
      <c r="K41" s="88" t="s">
        <v>70</v>
      </c>
      <c r="L41" s="89"/>
      <c r="M41" s="90">
        <v>44510</v>
      </c>
      <c r="N41" s="91"/>
      <c r="O41" s="7"/>
      <c r="P41" s="7"/>
      <c r="Q41" s="7"/>
      <c r="R41" s="7"/>
      <c r="S41" s="7"/>
      <c r="T41" s="7"/>
      <c r="U41" s="3"/>
      <c r="V41" s="3"/>
      <c r="W41" s="3"/>
      <c r="X41" s="3"/>
      <c r="Y41" s="3"/>
    </row>
    <row r="42" spans="2:25" s="2" customFormat="1" ht="23.25" customHeight="1" x14ac:dyDescent="0.2">
      <c r="B42" s="115"/>
      <c r="C42" s="116"/>
      <c r="D42" s="116"/>
      <c r="E42" s="116"/>
      <c r="F42" s="116"/>
      <c r="G42" s="116"/>
      <c r="H42" s="116"/>
      <c r="I42" s="116"/>
      <c r="J42" s="116"/>
      <c r="K42" s="88" t="s">
        <v>71</v>
      </c>
      <c r="L42" s="89"/>
      <c r="M42" s="137">
        <v>44512</v>
      </c>
      <c r="N42" s="138"/>
      <c r="O42" s="7"/>
      <c r="P42" s="7"/>
      <c r="Q42" s="7"/>
      <c r="R42" s="7"/>
      <c r="S42" s="7"/>
      <c r="T42" s="7"/>
      <c r="U42" s="3"/>
      <c r="V42" s="3"/>
      <c r="W42" s="3"/>
      <c r="X42" s="3"/>
      <c r="Y42" s="3"/>
    </row>
    <row r="43" spans="2:25" s="2" customFormat="1" ht="23.25" customHeight="1" x14ac:dyDescent="0.2">
      <c r="B43" s="115"/>
      <c r="C43" s="116"/>
      <c r="D43" s="116"/>
      <c r="E43" s="116"/>
      <c r="F43" s="116"/>
      <c r="G43" s="116"/>
      <c r="H43" s="116"/>
      <c r="I43" s="116"/>
      <c r="J43" s="116"/>
      <c r="K43" s="88" t="s">
        <v>72</v>
      </c>
      <c r="L43" s="89"/>
      <c r="M43" s="137">
        <v>44518</v>
      </c>
      <c r="N43" s="138"/>
      <c r="O43" s="7"/>
      <c r="P43" s="7"/>
      <c r="Q43" s="7"/>
      <c r="R43" s="7"/>
      <c r="S43" s="7"/>
      <c r="T43" s="7"/>
      <c r="U43" s="3"/>
      <c r="V43" s="3"/>
      <c r="W43" s="3"/>
      <c r="X43" s="3"/>
      <c r="Y43" s="3"/>
    </row>
    <row r="44" spans="2:25" s="2" customFormat="1" ht="23.25" customHeight="1" x14ac:dyDescent="0.2">
      <c r="B44" s="115"/>
      <c r="C44" s="116"/>
      <c r="D44" s="116"/>
      <c r="E44" s="116"/>
      <c r="F44" s="116"/>
      <c r="G44" s="116"/>
      <c r="H44" s="116"/>
      <c r="I44" s="116"/>
      <c r="J44" s="116"/>
      <c r="K44" s="88" t="s">
        <v>76</v>
      </c>
      <c r="L44" s="89"/>
      <c r="M44" s="137">
        <v>44526</v>
      </c>
      <c r="N44" s="138"/>
      <c r="O44" s="7"/>
      <c r="P44" s="7"/>
      <c r="Q44" s="7"/>
      <c r="R44" s="7"/>
      <c r="S44" s="7"/>
      <c r="T44" s="7"/>
      <c r="U44" s="3"/>
      <c r="V44" s="3"/>
      <c r="W44" s="3"/>
      <c r="X44" s="3"/>
      <c r="Y44" s="3"/>
    </row>
    <row r="45" spans="2:25" s="2" customFormat="1" ht="23.25" customHeight="1" thickBot="1" x14ac:dyDescent="0.25">
      <c r="B45" s="144"/>
      <c r="C45" s="145"/>
      <c r="D45" s="145"/>
      <c r="E45" s="145"/>
      <c r="F45" s="145"/>
      <c r="G45" s="145"/>
      <c r="H45" s="145"/>
      <c r="I45" s="145"/>
      <c r="J45" s="145"/>
      <c r="K45" s="135" t="s">
        <v>75</v>
      </c>
      <c r="L45" s="136"/>
      <c r="M45" s="139">
        <v>44559</v>
      </c>
      <c r="N45" s="140"/>
      <c r="O45" s="7"/>
      <c r="P45" s="7"/>
      <c r="Q45" s="7"/>
      <c r="R45" s="7"/>
      <c r="S45" s="7"/>
      <c r="T45" s="7"/>
      <c r="U45" s="3"/>
      <c r="V45" s="3"/>
      <c r="W45" s="3"/>
      <c r="X45" s="3"/>
      <c r="Y45" s="3"/>
    </row>
    <row r="46" spans="2:25" s="2" customFormat="1" ht="23.25" customHeight="1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7"/>
      <c r="L46" s="87"/>
      <c r="M46" s="82"/>
      <c r="N46" s="82"/>
      <c r="O46" s="7"/>
      <c r="P46" s="7"/>
      <c r="Q46" s="7"/>
      <c r="R46" s="7"/>
      <c r="S46" s="7"/>
      <c r="T46" s="7"/>
      <c r="U46" s="3"/>
      <c r="V46" s="3"/>
      <c r="W46" s="3"/>
      <c r="X46" s="3"/>
      <c r="Y46" s="3"/>
    </row>
    <row r="47" spans="2:25" s="2" customFormat="1" ht="23.25" customHeight="1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7"/>
      <c r="L47" s="87"/>
      <c r="M47" s="82"/>
      <c r="N47" s="82"/>
      <c r="O47" s="7"/>
      <c r="P47" s="7"/>
      <c r="Q47" s="7"/>
      <c r="R47" s="7"/>
      <c r="S47" s="7"/>
      <c r="T47" s="7"/>
      <c r="U47" s="3"/>
      <c r="V47" s="3"/>
      <c r="W47" s="3"/>
      <c r="X47" s="3"/>
      <c r="Y47" s="3"/>
    </row>
    <row r="48" spans="2:25" s="2" customFormat="1" ht="23.25" customHeight="1" x14ac:dyDescent="0.2">
      <c r="B48" s="81"/>
      <c r="C48" s="81"/>
      <c r="D48" s="81"/>
      <c r="E48" s="81"/>
      <c r="F48" s="81"/>
      <c r="G48" s="81"/>
      <c r="H48" s="81"/>
      <c r="I48" s="81"/>
      <c r="J48" s="81"/>
      <c r="K48" s="132"/>
      <c r="L48" s="132"/>
      <c r="M48" s="82"/>
      <c r="N48" s="83"/>
      <c r="O48" s="7"/>
      <c r="P48" s="7"/>
      <c r="Q48" s="7"/>
      <c r="R48" s="7"/>
      <c r="S48" s="7"/>
      <c r="T48" s="7"/>
      <c r="U48" s="3"/>
      <c r="V48" s="3"/>
      <c r="W48" s="3"/>
      <c r="X48" s="3"/>
      <c r="Y48" s="3"/>
    </row>
    <row r="49" spans="2:25" s="3" customFormat="1" ht="9" customHeight="1" thickBot="1" x14ac:dyDescent="0.25">
      <c r="B49" s="148"/>
      <c r="C49" s="148"/>
      <c r="D49" s="148"/>
      <c r="E49" s="148"/>
      <c r="F49" s="148"/>
      <c r="G49" s="148"/>
      <c r="H49" s="148"/>
      <c r="I49" s="148"/>
      <c r="J49" s="148"/>
      <c r="K49" s="172"/>
      <c r="L49" s="172"/>
      <c r="M49" s="173"/>
      <c r="N49" s="173"/>
      <c r="O49" s="7"/>
      <c r="P49" s="7"/>
      <c r="Q49" s="7"/>
      <c r="R49" s="7"/>
      <c r="S49" s="7"/>
      <c r="T49" s="7"/>
    </row>
    <row r="50" spans="2:25" s="2" customFormat="1" ht="30" customHeight="1" thickTop="1" x14ac:dyDescent="0.2">
      <c r="B50" s="37" t="s">
        <v>22</v>
      </c>
      <c r="C50" s="37"/>
      <c r="D50" s="37"/>
      <c r="E50" s="37"/>
      <c r="F50" s="37"/>
      <c r="G50" s="37"/>
      <c r="H50" s="37"/>
      <c r="I50" s="37"/>
      <c r="J50" s="37"/>
      <c r="K50" s="157" t="s">
        <v>20</v>
      </c>
      <c r="L50" s="158"/>
      <c r="M50" s="159" t="s">
        <v>21</v>
      </c>
      <c r="N50" s="160"/>
      <c r="O50" s="38"/>
      <c r="P50" s="38"/>
      <c r="Q50" s="39"/>
      <c r="R50" s="39"/>
      <c r="S50" s="39"/>
      <c r="T50" s="39"/>
      <c r="U50" s="3"/>
      <c r="V50" s="3"/>
      <c r="W50" s="3"/>
      <c r="X50" s="3"/>
      <c r="Y50" s="3"/>
    </row>
    <row r="51" spans="2:25" s="2" customFormat="1" x14ac:dyDescent="0.2">
      <c r="B51" s="161" t="s">
        <v>64</v>
      </c>
      <c r="C51" s="161"/>
      <c r="D51" s="161"/>
      <c r="E51" s="161"/>
      <c r="F51" s="161"/>
      <c r="G51" s="161"/>
      <c r="H51" s="161"/>
      <c r="I51" s="161"/>
      <c r="J51" s="162"/>
      <c r="K51" s="149" t="s">
        <v>46</v>
      </c>
      <c r="L51" s="150"/>
      <c r="M51" s="153" t="s">
        <v>57</v>
      </c>
      <c r="N51" s="154"/>
      <c r="O51" s="7"/>
      <c r="P51" s="7"/>
      <c r="Q51" s="7"/>
      <c r="R51" s="7"/>
      <c r="S51" s="7"/>
      <c r="T51" s="7"/>
      <c r="U51" s="3"/>
      <c r="V51" s="3"/>
      <c r="W51" s="3"/>
      <c r="X51" s="3"/>
      <c r="Y51" s="3"/>
    </row>
    <row r="52" spans="2:25" s="2" customFormat="1" ht="22.5" customHeight="1" x14ac:dyDescent="0.2">
      <c r="B52" s="163"/>
      <c r="C52" s="163"/>
      <c r="D52" s="163"/>
      <c r="E52" s="163"/>
      <c r="F52" s="163"/>
      <c r="G52" s="163"/>
      <c r="H52" s="163"/>
      <c r="I52" s="163"/>
      <c r="J52" s="164"/>
      <c r="K52" s="151"/>
      <c r="L52" s="152"/>
      <c r="M52" s="155"/>
      <c r="N52" s="156"/>
      <c r="O52" s="7"/>
      <c r="P52" s="7"/>
      <c r="Q52" s="7"/>
      <c r="R52" s="7"/>
      <c r="S52" s="7"/>
      <c r="T52" s="7"/>
      <c r="U52" s="3"/>
      <c r="V52" s="3"/>
      <c r="W52" s="3"/>
      <c r="X52" s="3"/>
      <c r="Y52" s="3"/>
    </row>
    <row r="53" spans="2:25" s="2" customFormat="1" ht="6.75" customHeight="1" x14ac:dyDescent="0.2">
      <c r="B53" s="167"/>
      <c r="C53" s="167"/>
      <c r="D53" s="167"/>
      <c r="E53" s="167"/>
      <c r="F53" s="167"/>
      <c r="G53" s="167"/>
      <c r="H53" s="167"/>
      <c r="I53" s="167"/>
      <c r="J53" s="150"/>
      <c r="K53" s="165"/>
      <c r="L53" s="168"/>
      <c r="M53" s="165"/>
      <c r="N53" s="166"/>
      <c r="O53" s="7"/>
      <c r="P53" s="7"/>
      <c r="Q53" s="7"/>
      <c r="R53" s="7"/>
      <c r="S53" s="7"/>
      <c r="T53" s="7"/>
      <c r="U53" s="3"/>
      <c r="V53" s="3"/>
      <c r="W53" s="3"/>
      <c r="X53" s="3"/>
      <c r="Y53" s="3"/>
    </row>
    <row r="54" spans="2:25" s="2" customFormat="1" ht="5.25" customHeight="1" thickBot="1" x14ac:dyDescent="0.25">
      <c r="B54" s="169"/>
      <c r="C54" s="169"/>
      <c r="D54" s="169"/>
      <c r="E54" s="169"/>
      <c r="F54" s="169"/>
      <c r="G54" s="169"/>
      <c r="H54" s="169"/>
      <c r="I54" s="169"/>
      <c r="J54" s="170"/>
      <c r="K54" s="146"/>
      <c r="L54" s="171"/>
      <c r="M54" s="146"/>
      <c r="N54" s="147"/>
      <c r="O54" s="7"/>
      <c r="P54" s="7"/>
      <c r="Q54" s="7"/>
      <c r="R54" s="7"/>
      <c r="S54" s="7"/>
      <c r="T54" s="7"/>
      <c r="U54" s="3"/>
      <c r="V54" s="3"/>
      <c r="W54" s="3"/>
      <c r="X54" s="3"/>
      <c r="Y54" s="3"/>
    </row>
    <row r="55" spans="2:25" s="2" customFormat="1" ht="15" thickTop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3"/>
      <c r="V55" s="3"/>
      <c r="W55" s="3"/>
      <c r="X55" s="3"/>
      <c r="Y55" s="3"/>
    </row>
    <row r="56" spans="2:25" s="2" customForma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3"/>
      <c r="V56" s="3"/>
      <c r="W56" s="3"/>
      <c r="X56" s="3"/>
      <c r="Y56" s="3"/>
    </row>
    <row r="57" spans="2:25" s="2" customForma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3"/>
      <c r="V57" s="3"/>
      <c r="W57" s="3"/>
      <c r="X57" s="3"/>
      <c r="Y57" s="3"/>
    </row>
    <row r="58" spans="2:25" s="2" customForma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3"/>
      <c r="V58" s="3"/>
      <c r="W58" s="3"/>
      <c r="X58" s="3"/>
      <c r="Y58" s="3"/>
    </row>
    <row r="59" spans="2:25" s="2" customForma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3"/>
      <c r="V59" s="3"/>
      <c r="W59" s="3"/>
      <c r="X59" s="3"/>
      <c r="Y59" s="3"/>
    </row>
    <row r="60" spans="2:25" s="2" customFormat="1" ht="22.5" customHeigh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69" t="s">
        <v>23</v>
      </c>
      <c r="O60" s="29"/>
      <c r="P60" s="41"/>
      <c r="Q60" s="3"/>
      <c r="R60" s="3"/>
      <c r="S60" s="3"/>
      <c r="T60" s="3"/>
      <c r="U60" s="3"/>
      <c r="V60" s="3"/>
      <c r="W60" s="3"/>
      <c r="X60" s="3"/>
      <c r="Y60" s="3"/>
    </row>
    <row r="61" spans="2:25" s="2" customFormat="1" ht="22.5" customHeigh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0"/>
      <c r="M61" s="29" t="s">
        <v>24</v>
      </c>
      <c r="O61" s="29"/>
      <c r="P61" s="41"/>
      <c r="Q61" s="3"/>
      <c r="R61" s="3"/>
      <c r="S61" s="3"/>
      <c r="T61" s="3"/>
      <c r="U61" s="3"/>
      <c r="V61" s="3"/>
      <c r="W61" s="3"/>
      <c r="X61" s="3"/>
      <c r="Y61" s="3"/>
    </row>
    <row r="62" spans="2:25" s="2" customFormat="1" ht="22.5" customHeight="1" x14ac:dyDescent="0.2">
      <c r="M62" s="29" t="s">
        <v>25</v>
      </c>
      <c r="O62" s="29"/>
      <c r="P62" s="41"/>
      <c r="Q62" s="3"/>
      <c r="R62" s="3"/>
      <c r="S62" s="3"/>
      <c r="T62" s="3"/>
      <c r="U62" s="3"/>
      <c r="V62" s="3"/>
      <c r="W62" s="3"/>
      <c r="X62" s="3"/>
      <c r="Y62" s="3"/>
    </row>
    <row r="63" spans="2:25" ht="22.5" customHeight="1" x14ac:dyDescent="0.2"/>
  </sheetData>
  <mergeCells count="86">
    <mergeCell ref="B38:J45"/>
    <mergeCell ref="K39:L39"/>
    <mergeCell ref="M54:N54"/>
    <mergeCell ref="B49:J49"/>
    <mergeCell ref="K51:L52"/>
    <mergeCell ref="M51:N52"/>
    <mergeCell ref="K50:L50"/>
    <mergeCell ref="M50:N50"/>
    <mergeCell ref="B51:J52"/>
    <mergeCell ref="M53:N53"/>
    <mergeCell ref="B53:J53"/>
    <mergeCell ref="K53:L53"/>
    <mergeCell ref="B54:J54"/>
    <mergeCell ref="K54:L54"/>
    <mergeCell ref="K49:L49"/>
    <mergeCell ref="M49:N49"/>
    <mergeCell ref="K48:L48"/>
    <mergeCell ref="M36:N36"/>
    <mergeCell ref="K38:L38"/>
    <mergeCell ref="M38:N38"/>
    <mergeCell ref="K44:L44"/>
    <mergeCell ref="K45:L45"/>
    <mergeCell ref="M42:N42"/>
    <mergeCell ref="M43:N43"/>
    <mergeCell ref="M44:N44"/>
    <mergeCell ref="M45:N45"/>
    <mergeCell ref="K37:L37"/>
    <mergeCell ref="M37:N37"/>
    <mergeCell ref="K42:L42"/>
    <mergeCell ref="K43:L43"/>
    <mergeCell ref="M39:N39"/>
    <mergeCell ref="L11:L12"/>
    <mergeCell ref="B2:N2"/>
    <mergeCell ref="B3:N3"/>
    <mergeCell ref="D5:I5"/>
    <mergeCell ref="D7:I7"/>
    <mergeCell ref="D9:I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17:N17"/>
    <mergeCell ref="M25:N25"/>
    <mergeCell ref="K26:L26"/>
    <mergeCell ref="M26:N26"/>
    <mergeCell ref="B23:J27"/>
    <mergeCell ref="F19:G19"/>
    <mergeCell ref="K22:L22"/>
    <mergeCell ref="M22:N22"/>
    <mergeCell ref="K24:L24"/>
    <mergeCell ref="M24:N24"/>
    <mergeCell ref="K25:L25"/>
    <mergeCell ref="K27:L27"/>
    <mergeCell ref="M27:N27"/>
    <mergeCell ref="K23:L23"/>
    <mergeCell ref="M23:N23"/>
    <mergeCell ref="B28:J28"/>
    <mergeCell ref="M28:N28"/>
    <mergeCell ref="K28:L28"/>
    <mergeCell ref="K32:L32"/>
    <mergeCell ref="K33:L33"/>
    <mergeCell ref="M32:N32"/>
    <mergeCell ref="M33:N33"/>
    <mergeCell ref="M29:N29"/>
    <mergeCell ref="K30:L30"/>
    <mergeCell ref="K31:L31"/>
    <mergeCell ref="M31:N31"/>
    <mergeCell ref="M30:N30"/>
    <mergeCell ref="B29:J30"/>
    <mergeCell ref="K29:L29"/>
    <mergeCell ref="B31:J36"/>
    <mergeCell ref="K36:L36"/>
    <mergeCell ref="K40:L40"/>
    <mergeCell ref="M40:N40"/>
    <mergeCell ref="K41:L41"/>
    <mergeCell ref="M41:N41"/>
    <mergeCell ref="K34:L34"/>
    <mergeCell ref="K35:L35"/>
    <mergeCell ref="M34:N34"/>
    <mergeCell ref="M35:N35"/>
  </mergeCells>
  <printOptions horizontalCentered="1"/>
  <pageMargins left="0" right="0" top="0.39370078740157483" bottom="0" header="0" footer="0"/>
  <pageSetup scale="50" fitToHeight="10" orientation="landscape" r:id="rId1"/>
  <ignoredErrors>
    <ignoredError sqref="J14 J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T27"/>
  <sheetViews>
    <sheetView showGridLines="0" showZeros="0" view="pageBreakPreview" zoomScale="78" zoomScaleNormal="78" zoomScaleSheetLayoutView="78" workbookViewId="0">
      <selection activeCell="E20" sqref="E20"/>
    </sheetView>
  </sheetViews>
  <sheetFormatPr baseColWidth="10" defaultRowHeight="14.25" x14ac:dyDescent="0.2"/>
  <cols>
    <col min="1" max="1" width="3" style="2" customWidth="1"/>
    <col min="2" max="2" width="5.7109375" style="2" customWidth="1"/>
    <col min="3" max="3" width="14.5703125" style="2" customWidth="1"/>
    <col min="4" max="4" width="5.7109375" style="2" customWidth="1"/>
    <col min="5" max="5" width="7.5703125" style="2" customWidth="1"/>
    <col min="6" max="12" width="5.7109375" style="2" customWidth="1"/>
    <col min="13" max="13" width="12.42578125" style="2" customWidth="1"/>
    <col min="14" max="14" width="7.85546875" style="2" customWidth="1"/>
    <col min="15" max="18" width="22.7109375" style="2" customWidth="1"/>
    <col min="19" max="19" width="8.5703125" style="2" bestFit="1" customWidth="1"/>
    <col min="20" max="20" width="1.7109375" style="2" customWidth="1"/>
    <col min="21" max="16384" width="11.42578125" style="2"/>
  </cols>
  <sheetData>
    <row r="2" spans="1:20" ht="18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"/>
    </row>
    <row r="3" spans="1:20" ht="18" x14ac:dyDescent="0.25">
      <c r="B3" s="128" t="s">
        <v>26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20" ht="18" x14ac:dyDescent="0.25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"/>
    </row>
    <row r="5" spans="1:20" ht="18" x14ac:dyDescent="0.25">
      <c r="B5" s="44"/>
      <c r="C5" s="44"/>
      <c r="D5" s="44"/>
      <c r="E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4"/>
      <c r="S5" s="46"/>
      <c r="T5" s="1"/>
    </row>
    <row r="6" spans="1:20" ht="15" x14ac:dyDescent="0.2">
      <c r="A6" s="29"/>
      <c r="G6" s="29"/>
      <c r="H6" s="29"/>
      <c r="I6" s="29"/>
      <c r="J6" s="29"/>
      <c r="K6" s="29"/>
      <c r="L6" s="29"/>
      <c r="M6" s="29"/>
      <c r="N6" s="29"/>
      <c r="P6" s="29"/>
      <c r="Q6" s="29"/>
      <c r="S6" s="8"/>
    </row>
    <row r="7" spans="1:20" ht="15" x14ac:dyDescent="0.25">
      <c r="B7" s="6" t="s">
        <v>2</v>
      </c>
      <c r="C7" s="6"/>
      <c r="E7" s="129" t="s">
        <v>42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"/>
      <c r="Q7" s="1"/>
      <c r="R7" s="8" t="s">
        <v>3</v>
      </c>
      <c r="S7" s="9" t="s">
        <v>27</v>
      </c>
      <c r="T7" s="1"/>
    </row>
    <row r="8" spans="1:20" x14ac:dyDescent="0.2">
      <c r="A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5" x14ac:dyDescent="0.25">
      <c r="B9" s="6" t="s">
        <v>5</v>
      </c>
      <c r="E9" s="129">
        <v>2021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1" spans="1:20" ht="15" x14ac:dyDescent="0.25">
      <c r="B11" s="1" t="s">
        <v>6</v>
      </c>
      <c r="C11" s="29"/>
      <c r="D11" s="29"/>
      <c r="E11" s="129" t="s">
        <v>65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20" ht="15" x14ac:dyDescent="0.25">
      <c r="B12" s="1"/>
      <c r="C12" s="29"/>
      <c r="D12" s="29"/>
      <c r="E12" s="7"/>
      <c r="F12" s="7"/>
      <c r="G12" s="7"/>
      <c r="H12" s="7"/>
      <c r="I12" s="7"/>
      <c r="J12" s="7"/>
      <c r="K12" s="7"/>
    </row>
    <row r="13" spans="1:20" ht="15" x14ac:dyDescent="0.25">
      <c r="B13" s="15"/>
      <c r="C13" s="47"/>
      <c r="D13" s="47"/>
      <c r="E13" s="47"/>
      <c r="F13" s="47"/>
      <c r="G13" s="47"/>
      <c r="H13" s="15"/>
      <c r="I13" s="15"/>
      <c r="J13" s="15"/>
      <c r="K13" s="15"/>
      <c r="L13" s="15"/>
      <c r="M13" s="15"/>
      <c r="N13" s="19"/>
      <c r="O13" s="19"/>
      <c r="P13" s="19"/>
      <c r="Q13" s="19"/>
      <c r="R13" s="19"/>
      <c r="S13" s="48" t="str">
        <f t="shared" ref="S13" si="0">IF(ISERROR((R13/Q13)*100),"",(R13/Q13)*100)</f>
        <v/>
      </c>
    </row>
    <row r="14" spans="1:20" ht="15.75" thickBot="1" x14ac:dyDescent="0.25">
      <c r="B14" s="49"/>
      <c r="C14" s="50"/>
      <c r="D14" s="49"/>
      <c r="E14" s="49"/>
      <c r="F14" s="49"/>
      <c r="G14" s="49"/>
      <c r="H14" s="51"/>
      <c r="I14" s="51"/>
      <c r="J14" s="51"/>
      <c r="K14" s="51"/>
      <c r="L14" s="51"/>
      <c r="M14" s="51"/>
      <c r="N14" s="51"/>
      <c r="O14" s="52"/>
      <c r="P14" s="52"/>
      <c r="Q14" s="50"/>
      <c r="R14" s="50"/>
      <c r="S14" s="50"/>
    </row>
    <row r="15" spans="1:20" ht="15.75" thickTop="1" x14ac:dyDescent="0.25">
      <c r="B15" s="15"/>
      <c r="C15" s="47"/>
      <c r="D15" s="47"/>
      <c r="E15" s="47"/>
      <c r="F15" s="47"/>
      <c r="G15" s="47"/>
      <c r="H15" s="15"/>
      <c r="I15" s="15"/>
      <c r="J15" s="15"/>
      <c r="K15" s="15"/>
      <c r="L15" s="15"/>
      <c r="M15" s="15"/>
      <c r="N15" s="15"/>
      <c r="O15" s="16"/>
      <c r="P15" s="16"/>
    </row>
    <row r="16" spans="1:20" ht="15" x14ac:dyDescent="0.25">
      <c r="B16" s="53" t="s">
        <v>7</v>
      </c>
      <c r="C16" s="53" t="s">
        <v>8</v>
      </c>
      <c r="D16" s="53" t="s">
        <v>9</v>
      </c>
      <c r="E16" s="53" t="s">
        <v>10</v>
      </c>
      <c r="F16" s="53" t="s">
        <v>11</v>
      </c>
      <c r="G16" s="174" t="s">
        <v>28</v>
      </c>
      <c r="H16" s="174"/>
      <c r="I16" s="174"/>
      <c r="J16" s="174"/>
      <c r="K16" s="174"/>
      <c r="L16" s="174"/>
      <c r="M16" s="174"/>
      <c r="N16" s="54"/>
      <c r="O16" s="174" t="s">
        <v>29</v>
      </c>
      <c r="P16" s="174"/>
      <c r="Q16" s="174"/>
      <c r="R16" s="174"/>
      <c r="S16" s="174"/>
    </row>
    <row r="17" spans="1:20" s="30" customFormat="1" ht="64.5" customHeight="1" x14ac:dyDescent="0.25">
      <c r="B17" s="64">
        <v>47</v>
      </c>
      <c r="C17" s="65" t="s">
        <v>37</v>
      </c>
      <c r="D17" s="65" t="s">
        <v>38</v>
      </c>
      <c r="E17" s="65" t="s">
        <v>39</v>
      </c>
      <c r="F17" s="65" t="s">
        <v>33</v>
      </c>
      <c r="G17" s="175" t="s">
        <v>30</v>
      </c>
      <c r="H17" s="175"/>
      <c r="I17" s="175"/>
      <c r="J17" s="175"/>
      <c r="K17" s="175"/>
      <c r="L17" s="175"/>
      <c r="M17" s="175"/>
      <c r="N17" s="175"/>
      <c r="O17" s="176" t="s">
        <v>78</v>
      </c>
      <c r="P17" s="177"/>
      <c r="Q17" s="177"/>
      <c r="R17" s="177"/>
      <c r="S17" s="177"/>
    </row>
    <row r="18" spans="1:20" s="30" customFormat="1" ht="69.75" customHeight="1" x14ac:dyDescent="0.25">
      <c r="B18" s="63">
        <v>47</v>
      </c>
      <c r="C18" s="66" t="s">
        <v>37</v>
      </c>
      <c r="D18" s="66" t="s">
        <v>38</v>
      </c>
      <c r="E18" s="66" t="s">
        <v>40</v>
      </c>
      <c r="F18" s="66" t="s">
        <v>33</v>
      </c>
      <c r="G18" s="178" t="s">
        <v>36</v>
      </c>
      <c r="H18" s="178"/>
      <c r="I18" s="178"/>
      <c r="J18" s="178"/>
      <c r="K18" s="178"/>
      <c r="L18" s="178"/>
      <c r="M18" s="178"/>
      <c r="N18" s="178"/>
      <c r="O18" s="176" t="s">
        <v>79</v>
      </c>
      <c r="P18" s="176"/>
      <c r="Q18" s="176"/>
      <c r="R18" s="176"/>
      <c r="S18" s="176"/>
    </row>
    <row r="19" spans="1:20" s="30" customFormat="1" ht="52.5" customHeight="1" x14ac:dyDescent="0.25">
      <c r="B19" s="63">
        <v>47</v>
      </c>
      <c r="C19" s="66" t="s">
        <v>37</v>
      </c>
      <c r="D19" s="66" t="s">
        <v>38</v>
      </c>
      <c r="E19" s="66" t="s">
        <v>45</v>
      </c>
      <c r="F19" s="66" t="s">
        <v>33</v>
      </c>
      <c r="G19" s="178" t="s">
        <v>44</v>
      </c>
      <c r="H19" s="178"/>
      <c r="I19" s="178"/>
      <c r="J19" s="178"/>
      <c r="K19" s="178"/>
      <c r="L19" s="178"/>
      <c r="M19" s="178"/>
      <c r="N19" s="178"/>
      <c r="O19" s="176" t="s">
        <v>77</v>
      </c>
      <c r="P19" s="177"/>
      <c r="Q19" s="177"/>
      <c r="R19" s="177"/>
      <c r="S19" s="177"/>
    </row>
    <row r="20" spans="1:20" s="30" customFormat="1" ht="26.25" customHeight="1" x14ac:dyDescent="0.25">
      <c r="B20" s="38"/>
      <c r="C20" s="55">
        <v>0</v>
      </c>
      <c r="D20" s="55"/>
      <c r="E20" s="55"/>
      <c r="F20" s="55"/>
      <c r="G20" s="38"/>
      <c r="H20" s="55"/>
      <c r="I20" s="55"/>
      <c r="J20" s="55"/>
      <c r="K20" s="55"/>
      <c r="L20" s="55"/>
      <c r="M20" s="55"/>
      <c r="N20" s="56"/>
      <c r="O20" s="56"/>
      <c r="P20" s="56"/>
      <c r="S20" s="34"/>
    </row>
    <row r="21" spans="1:20" s="30" customFormat="1" ht="26.25" customHeight="1" x14ac:dyDescent="0.25">
      <c r="B21" s="38"/>
      <c r="C21" s="38"/>
      <c r="D21" s="38"/>
      <c r="E21" s="38"/>
      <c r="F21" s="38"/>
      <c r="G21" s="38"/>
      <c r="H21" s="55"/>
      <c r="I21" s="55"/>
      <c r="J21" s="55"/>
      <c r="K21" s="55"/>
      <c r="L21" s="55"/>
      <c r="M21" s="55"/>
      <c r="N21" s="56"/>
      <c r="O21" s="56"/>
      <c r="P21" s="56"/>
      <c r="S21" s="34"/>
    </row>
    <row r="22" spans="1:20" s="30" customFormat="1" ht="26.25" customHeight="1" x14ac:dyDescent="0.25">
      <c r="B22" s="38"/>
      <c r="C22" s="38"/>
      <c r="D22" s="38"/>
      <c r="E22" s="38"/>
      <c r="F22" s="38"/>
      <c r="G22" s="38"/>
      <c r="H22" s="55"/>
      <c r="I22" s="55"/>
      <c r="J22" s="55"/>
      <c r="K22" s="55"/>
      <c r="L22" s="55"/>
      <c r="M22" s="55"/>
      <c r="N22" s="56"/>
      <c r="O22" s="56"/>
      <c r="P22" s="56"/>
      <c r="S22" s="34"/>
    </row>
    <row r="23" spans="1:20" s="30" customFormat="1" ht="15" x14ac:dyDescent="0.2">
      <c r="B23" s="38"/>
      <c r="C23" s="38"/>
      <c r="D23" s="38"/>
      <c r="E23" s="38"/>
      <c r="F23" s="38"/>
      <c r="G23" s="38"/>
      <c r="H23" s="55"/>
      <c r="I23" s="55"/>
      <c r="J23" s="55"/>
      <c r="K23" s="55"/>
      <c r="L23" s="55"/>
      <c r="M23" s="55"/>
      <c r="N23" s="56"/>
      <c r="O23" s="56"/>
      <c r="P23" s="56"/>
      <c r="Q23" s="182" t="s">
        <v>23</v>
      </c>
      <c r="R23" s="182"/>
      <c r="S23" s="182"/>
    </row>
    <row r="24" spans="1:20" ht="15" x14ac:dyDescent="0.25">
      <c r="B24" s="57"/>
      <c r="C24" s="58"/>
      <c r="D24" s="58"/>
      <c r="E24" s="58"/>
      <c r="F24" s="58"/>
      <c r="G24" s="58"/>
      <c r="H24" s="179"/>
      <c r="I24" s="179"/>
      <c r="J24" s="179"/>
      <c r="K24" s="179"/>
      <c r="L24" s="179"/>
      <c r="M24" s="179"/>
      <c r="N24" s="59"/>
      <c r="O24" s="59"/>
      <c r="P24" s="59"/>
      <c r="Q24" s="180" t="s">
        <v>24</v>
      </c>
      <c r="R24" s="180"/>
      <c r="S24" s="180"/>
    </row>
    <row r="25" spans="1:20" ht="15" x14ac:dyDescent="0.25">
      <c r="B25" s="57"/>
      <c r="C25" s="58"/>
      <c r="D25" s="58"/>
      <c r="E25" s="58"/>
      <c r="F25" s="58"/>
      <c r="G25" s="58"/>
      <c r="H25" s="179"/>
      <c r="I25" s="179"/>
      <c r="J25" s="179"/>
      <c r="K25" s="179"/>
      <c r="L25" s="179"/>
      <c r="M25" s="179"/>
      <c r="N25" s="59"/>
      <c r="O25" s="59"/>
      <c r="P25" s="59"/>
      <c r="Q25" s="180" t="s">
        <v>25</v>
      </c>
      <c r="R25" s="180"/>
      <c r="S25" s="180"/>
    </row>
    <row r="26" spans="1:20" x14ac:dyDescent="0.2">
      <c r="B26" s="60"/>
      <c r="C26" s="60"/>
      <c r="D26" s="60"/>
      <c r="E26" s="60"/>
      <c r="F26" s="60"/>
      <c r="G26" s="60"/>
      <c r="H26" s="181"/>
      <c r="I26" s="181"/>
      <c r="J26" s="181"/>
      <c r="K26" s="181"/>
      <c r="L26" s="181"/>
      <c r="M26" s="181"/>
      <c r="N26" s="61"/>
      <c r="O26" s="61"/>
      <c r="P26" s="61"/>
      <c r="Q26" s="60"/>
      <c r="R26" s="60"/>
      <c r="S26" s="60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7"/>
      <c r="S27" s="7"/>
      <c r="T27" s="7"/>
    </row>
  </sheetData>
  <mergeCells count="20">
    <mergeCell ref="H25:M25"/>
    <mergeCell ref="Q25:S25"/>
    <mergeCell ref="H26:M26"/>
    <mergeCell ref="G19:N19"/>
    <mergeCell ref="O19:S19"/>
    <mergeCell ref="Q23:S23"/>
    <mergeCell ref="H24:M24"/>
    <mergeCell ref="Q24:S24"/>
    <mergeCell ref="G16:M16"/>
    <mergeCell ref="O16:S16"/>
    <mergeCell ref="G17:N17"/>
    <mergeCell ref="O17:S17"/>
    <mergeCell ref="G18:N18"/>
    <mergeCell ref="O18:S18"/>
    <mergeCell ref="E11:O11"/>
    <mergeCell ref="B2:S2"/>
    <mergeCell ref="B3:S3"/>
    <mergeCell ref="B4:S4"/>
    <mergeCell ref="E7:O7"/>
    <mergeCell ref="E9:O9"/>
  </mergeCells>
  <printOptions horizontalCentered="1"/>
  <pageMargins left="0" right="0" top="0.59055118110236227" bottom="0" header="0" footer="0"/>
  <pageSetup scale="58" fitToHeight="10" orientation="landscape" r:id="rId1"/>
  <ignoredErrors>
    <ignoredError sqref="C17:F17 C19:D19 C18:D18 F18 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Rendicion de cuentas </vt:lpstr>
      <vt:lpstr>Comp_Ejecución_Física</vt:lpstr>
      <vt:lpstr>principales variaciones</vt:lpstr>
      <vt:lpstr>Comp_Ejecución_Física!Área_de_impresión</vt:lpstr>
      <vt:lpstr>'principales variaciones'!Área_de_impresión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Lucrecia Ticum Pineda</dc:creator>
  <cp:lastModifiedBy>Sandra Méndez</cp:lastModifiedBy>
  <cp:lastPrinted>2021-05-04T21:47:17Z</cp:lastPrinted>
  <dcterms:created xsi:type="dcterms:W3CDTF">2017-05-05T18:14:11Z</dcterms:created>
  <dcterms:modified xsi:type="dcterms:W3CDTF">2022-01-12T18:22:47Z</dcterms:modified>
</cp:coreProperties>
</file>