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para revisión\Memo, UP-372-2021-Informe Rendición de Cuentas II Cuatri 2021\"/>
    </mc:Choice>
  </mc:AlternateContent>
  <xr:revisionPtr revIDLastSave="0" documentId="13_ncr:1_{99649E75-6DC4-4F8C-8908-A1193F74E733}" xr6:coauthVersionLast="45" xr6:coauthVersionMax="46" xr10:uidLastSave="{00000000-0000-0000-0000-000000000000}"/>
  <bookViews>
    <workbookView xWindow="-120" yWindow="-120" windowWidth="19440" windowHeight="15000" tabRatio="808" xr2:uid="{00000000-000D-0000-FFFF-FFFF00000000}"/>
  </bookViews>
  <sheets>
    <sheet name="Mayo - Agosto" sheetId="45" r:id="rId1"/>
  </sheets>
  <definedNames>
    <definedName name="_xlnm.Print_Area" localSheetId="0">'Mayo - Agosto'!$A$1:$P$43</definedName>
    <definedName name="_xlnm.Print_Titles" localSheetId="0">'Mayo - Agosto'!$13:$13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45" l="1"/>
  <c r="L15" i="45"/>
  <c r="K15" i="45"/>
  <c r="O21" i="45" l="1"/>
  <c r="M20" i="45"/>
  <c r="L20" i="45"/>
  <c r="K20" i="45"/>
  <c r="O20" i="45" l="1"/>
  <c r="I20" i="45"/>
  <c r="H20" i="45"/>
  <c r="G20" i="45"/>
  <c r="I17" i="45" l="1"/>
  <c r="H17" i="45"/>
  <c r="G17" i="45"/>
  <c r="I15" i="45"/>
  <c r="H15" i="45"/>
  <c r="G15" i="45"/>
  <c r="J18" i="45"/>
  <c r="J21" i="45"/>
  <c r="O16" i="45"/>
  <c r="J16" i="45"/>
  <c r="J19" i="45"/>
  <c r="J20" i="45"/>
  <c r="O15" i="45"/>
  <c r="J15" i="45" l="1"/>
  <c r="J17" i="45"/>
</calcChain>
</file>

<file path=xl/sharedStrings.xml><?xml version="1.0" encoding="utf-8"?>
<sst xmlns="http://schemas.openxmlformats.org/spreadsheetml/2006/main" count="117" uniqueCount="76">
  <si>
    <t>PG</t>
  </si>
  <si>
    <t>SPG</t>
  </si>
  <si>
    <t>PY</t>
  </si>
  <si>
    <t>ACT</t>
  </si>
  <si>
    <t>OB</t>
  </si>
  <si>
    <t>Sección 1 - Estructura Presupuestaria</t>
  </si>
  <si>
    <t>Sección 2 - Características de la Población Beneficiada</t>
  </si>
  <si>
    <t>Maya</t>
  </si>
  <si>
    <t>Xinca</t>
  </si>
  <si>
    <t>Garífuna</t>
  </si>
  <si>
    <t>Otro</t>
  </si>
  <si>
    <t>Mayores de 30 hasta 60 años
(Adultos)</t>
  </si>
  <si>
    <t>Mayores de 60 años
(Tercera Edad)</t>
  </si>
  <si>
    <t>0 hasta Menores de 13 años
(Niñez)</t>
  </si>
  <si>
    <t>13 hasta 30 años
(Juventud)</t>
  </si>
  <si>
    <t>Mestizo</t>
  </si>
  <si>
    <t>47</t>
  </si>
  <si>
    <t>0</t>
  </si>
  <si>
    <t xml:space="preserve">Secretaría Presidencial de la Mujer (Seprem) </t>
  </si>
  <si>
    <t>001</t>
  </si>
  <si>
    <t>Entidad</t>
  </si>
  <si>
    <t>Fecha</t>
  </si>
  <si>
    <t>Bien o Servicio a Entregar</t>
  </si>
  <si>
    <t>Indicador</t>
  </si>
  <si>
    <t>Ejecución</t>
  </si>
  <si>
    <t>006</t>
  </si>
  <si>
    <t>Lugar de Entrega de Bienes y Servicios Provistos</t>
  </si>
  <si>
    <t>Municipio</t>
  </si>
  <si>
    <t>Departamento</t>
  </si>
  <si>
    <t>Resultados alcanzados</t>
  </si>
  <si>
    <t>Estructura Programática</t>
  </si>
  <si>
    <t>F</t>
  </si>
  <si>
    <t>M</t>
  </si>
  <si>
    <t xml:space="preserve">Meta 
Inicial </t>
  </si>
  <si>
    <t>Sexo</t>
  </si>
  <si>
    <t>Edad</t>
  </si>
  <si>
    <t>Grupo Étnico</t>
  </si>
  <si>
    <t>SECRETARÍA PRESIDENCIAL DE LA MUJER</t>
  </si>
  <si>
    <t>Número Actividad Presup.</t>
  </si>
  <si>
    <t xml:space="preserve">Población Beneficiada </t>
  </si>
  <si>
    <t>007</t>
  </si>
  <si>
    <t>36,300</t>
  </si>
  <si>
    <t>Producto: Dirección y coordinación</t>
  </si>
  <si>
    <t>Subproducto: Dirección y coordinación</t>
  </si>
  <si>
    <t>Subproducto: Personas de comunidades y de establecimientos educativos priorizados, informadas o capacitadas en temas de prevención de violencia intrafamiliar (VIF)</t>
  </si>
  <si>
    <t>Subproducto: Personas víctimas de violencia intrafamiliar con atención legal, psicológica, social y orientación para el fortalecimiento de su autoestima y toma de decisiones</t>
  </si>
  <si>
    <t>Nombre del Indicador</t>
  </si>
  <si>
    <t>Porcentaje de informes elaborados anualmente</t>
  </si>
  <si>
    <t>Porcentaje de personas capacitadas, informadas y atendidas sobre violencia intrafamiliar</t>
  </si>
  <si>
    <t>Porcentaje de instituciones de la administración pública, gobiernos centrales,  locales y sistema de consejos de desarrollo urbano y rural asesorados</t>
  </si>
  <si>
    <t>Porcentaje de personas de comunidades y de establecimientos educativos priorizados, informadas o capacitadas en temas de prevención de violencia intrafamiliar (VIF)</t>
  </si>
  <si>
    <t>Porcentaje de personas víctimas de violencia intrafamiliar con atención legal, psicológica, social y orientación para el fortalecimiento de su autoestima y toma de decisiones</t>
  </si>
  <si>
    <t>Elaboró:</t>
  </si>
  <si>
    <t>Aprobó:</t>
  </si>
  <si>
    <t>Analista Unidad de Planificación</t>
  </si>
  <si>
    <t>Secretaría Presidencial de la Mujer</t>
  </si>
  <si>
    <t>34900</t>
  </si>
  <si>
    <t>1400</t>
  </si>
  <si>
    <t>Ejecución Financiera/1</t>
  </si>
  <si>
    <t>Ejecución Física</t>
  </si>
  <si>
    <t>Ejecutada
Acumulada</t>
  </si>
  <si>
    <t>Vigente</t>
  </si>
  <si>
    <t>Ejecutado 
Acumulado</t>
  </si>
  <si>
    <t xml:space="preserve">Aprobado </t>
  </si>
  <si>
    <t>Producto: Personas capacitadas, informadas y atendidas sobre violencia intrafamiliar (VIF)</t>
  </si>
  <si>
    <t>Producto: Entidades de gobierno central, local y consejos de desarrollo con asistencia técnica para institucionalizar la equidad entre hombres y mujeres.</t>
  </si>
  <si>
    <t>Subproducto: Entidades de gobierno central, local y consejos de desarrollo con asistencia técnica para institucionalizar la equidad entre hombres y mujeres.</t>
  </si>
  <si>
    <t>7</t>
  </si>
  <si>
    <t>358</t>
  </si>
  <si>
    <t>Andrés Miguel Pascual</t>
  </si>
  <si>
    <t>Graciela Rosydalia Fernández Corzo</t>
  </si>
  <si>
    <t>Directora Unidad de Planificación</t>
  </si>
  <si>
    <t>Nota: Por la naturaleza de la institución, como entidad asesora y coordinadora de políticas públicas para promover el desarrollo integral de las mujeres guatemaltecas, las estructuras presupuestarias de las actividades presupuestarias  001 y 007 incluidas en esta plantilla, no reportan población beneficiada directa. Asimismo, con base al mandato legal de la Seprem, a partir del año 2021, no se registrará beneficiarios directos para el Producto "Personas capacitadas, informadas y atendidas sobre violencia intrafamiliar (VIF)", debido a que el Programa de Prevención y Erradicación de la Violencia Intrafamiliar -PROPEVI-, fue trasladado a la Unidad para la Prevención Comunitaria de la Violencia del Ministerio de Gobernación, mediante Acuerdo Gubernativo No. 001-2020 y Acuerdo Gubernativo 186-2020.</t>
  </si>
  <si>
    <t>• De los 12 Informes de Gestión Institucional  para el primer cuatrimestre 2021, se ha ejecutado el 58.33% de la meta anual programada.
• De las 472 entidades de gobierno central  asesoradas técnicamente para la implementación de la Política Nacional de Promoción y Desarrollo Integral para las Mujeres (PNPDIM) y del Clasificador Presupuestario con Enfoque de Género (CPEG) desde el proceso de planificación, programación y presupuesto (Representa el 75.85% de la meta anual programada)</t>
  </si>
  <si>
    <t>01 de Septiembre 2021</t>
  </si>
  <si>
    <t>EJECUCIÓN FÍSICA Y FINANCIERA SEGUNDO CUATRIMESTRE 2021 (mayo-agosto)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</si>
</sst>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Q&quot;* #,##0.00_);_(&quot;Q&quot;* \(#,##0.00\);_(&quot;Q&quot;* &quot;-&quot;??_);_(@_)"/>
    <numFmt numFmtId="164" formatCode="&quot;Q&quot;#,##0.00"/>
  </numFmts>
  <fonts count="2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4"/>
      <color indexed="48"/>
      <name val="Arial"/>
      <family val="2"/>
    </font>
    <font>
      <sz val="14"/>
      <color indexed="8"/>
      <name val="Arial"/>
      <family val="2"/>
    </font>
    <font>
      <sz val="12.5"/>
      <name val="Arial"/>
      <family val="2"/>
    </font>
    <font>
      <sz val="12.5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0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3" fillId="3" borderId="0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3" fillId="2" borderId="0" xfId="0" applyFont="1" applyFill="1" applyBorder="1"/>
    <xf numFmtId="164" fontId="3" fillId="2" borderId="0" xfId="0" applyNumberFormat="1" applyFont="1" applyFill="1" applyBorder="1"/>
    <xf numFmtId="49" fontId="3" fillId="2" borderId="0" xfId="0" applyNumberFormat="1" applyFont="1" applyFill="1" applyBorder="1"/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10" fillId="2" borderId="13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/>
    <xf numFmtId="44" fontId="7" fillId="2" borderId="15" xfId="0" applyNumberFormat="1" applyFont="1" applyFill="1" applyBorder="1" applyAlignment="1">
      <alignment horizontal="center" vertical="center"/>
    </xf>
    <xf numFmtId="44" fontId="7" fillId="2" borderId="16" xfId="0" applyNumberFormat="1" applyFont="1" applyFill="1" applyBorder="1" applyAlignment="1">
      <alignment horizontal="center" vertical="center"/>
    </xf>
    <xf numFmtId="44" fontId="7" fillId="2" borderId="16" xfId="0" applyNumberFormat="1" applyFont="1" applyFill="1" applyBorder="1" applyAlignment="1">
      <alignment horizontal="right" vertical="center"/>
    </xf>
    <xf numFmtId="10" fontId="7" fillId="0" borderId="17" xfId="1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7" fillId="0" borderId="27" xfId="0" applyNumberFormat="1" applyFont="1" applyBorder="1" applyAlignment="1">
      <alignment horizontal="right" indent="1"/>
    </xf>
    <xf numFmtId="0" fontId="12" fillId="0" borderId="10" xfId="0" applyFont="1" applyBorder="1" applyAlignment="1">
      <alignment wrapText="1"/>
    </xf>
    <xf numFmtId="0" fontId="7" fillId="0" borderId="12" xfId="0" applyFont="1" applyBorder="1" applyAlignment="1">
      <alignment horizontal="left"/>
    </xf>
    <xf numFmtId="3" fontId="7" fillId="0" borderId="29" xfId="0" applyNumberFormat="1" applyFont="1" applyBorder="1" applyAlignment="1">
      <alignment horizontal="right" indent="1"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horizontal="left"/>
    </xf>
    <xf numFmtId="49" fontId="7" fillId="0" borderId="30" xfId="0" quotePrefix="1" applyNumberFormat="1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0" fontId="14" fillId="0" borderId="0" xfId="0" applyFont="1"/>
    <xf numFmtId="0" fontId="14" fillId="0" borderId="27" xfId="0" applyFont="1" applyBorder="1"/>
    <xf numFmtId="0" fontId="14" fillId="0" borderId="0" xfId="0" applyFont="1" applyFill="1" applyAlignment="1"/>
    <xf numFmtId="44" fontId="7" fillId="2" borderId="40" xfId="0" applyNumberFormat="1" applyFont="1" applyFill="1" applyBorder="1" applyAlignment="1">
      <alignment horizontal="center" vertical="center"/>
    </xf>
    <xf numFmtId="44" fontId="7" fillId="2" borderId="41" xfId="0" applyNumberFormat="1" applyFont="1" applyFill="1" applyBorder="1" applyAlignment="1">
      <alignment horizontal="center" vertical="center"/>
    </xf>
    <xf numFmtId="44" fontId="7" fillId="2" borderId="41" xfId="0" applyNumberFormat="1" applyFont="1" applyFill="1" applyBorder="1" applyAlignment="1">
      <alignment horizontal="right" vertical="center"/>
    </xf>
    <xf numFmtId="10" fontId="7" fillId="0" borderId="42" xfId="1" applyNumberFormat="1" applyFont="1" applyFill="1" applyBorder="1" applyAlignment="1">
      <alignment vertical="center"/>
    </xf>
    <xf numFmtId="44" fontId="7" fillId="0" borderId="41" xfId="0" applyNumberFormat="1" applyFont="1" applyFill="1" applyBorder="1" applyAlignment="1">
      <alignment horizontal="center" vertical="center"/>
    </xf>
    <xf numFmtId="44" fontId="7" fillId="0" borderId="41" xfId="0" applyNumberFormat="1" applyFont="1" applyFill="1" applyBorder="1" applyAlignment="1">
      <alignment horizontal="right" vertical="center"/>
    </xf>
    <xf numFmtId="3" fontId="7" fillId="2" borderId="15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left" vertical="center" wrapText="1"/>
    </xf>
    <xf numFmtId="3" fontId="7" fillId="2" borderId="40" xfId="0" applyNumberFormat="1" applyFont="1" applyFill="1" applyBorder="1" applyAlignment="1">
      <alignment horizontal="center" vertical="center"/>
    </xf>
    <xf numFmtId="3" fontId="7" fillId="2" borderId="41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horizontal="left" vertical="center" wrapText="1"/>
    </xf>
    <xf numFmtId="49" fontId="7" fillId="0" borderId="40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18" fillId="2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/>
    </xf>
    <xf numFmtId="49" fontId="20" fillId="2" borderId="11" xfId="0" applyNumberFormat="1" applyFont="1" applyFill="1" applyBorder="1" applyAlignment="1">
      <alignment horizontal="center" vertical="top"/>
    </xf>
    <xf numFmtId="4" fontId="20" fillId="5" borderId="12" xfId="0" applyNumberFormat="1" applyFont="1" applyFill="1" applyBorder="1" applyAlignment="1">
      <alignment vertical="top" wrapText="1"/>
    </xf>
    <xf numFmtId="4" fontId="20" fillId="2" borderId="12" xfId="0" applyNumberFormat="1" applyFont="1" applyFill="1" applyBorder="1" applyAlignment="1">
      <alignment vertical="top" wrapText="1"/>
    </xf>
    <xf numFmtId="49" fontId="19" fillId="0" borderId="6" xfId="0" applyNumberFormat="1" applyFont="1" applyFill="1" applyBorder="1" applyAlignment="1">
      <alignment horizontal="center" vertical="top"/>
    </xf>
    <xf numFmtId="49" fontId="20" fillId="2" borderId="5" xfId="0" applyNumberFormat="1" applyFont="1" applyFill="1" applyBorder="1" applyAlignment="1">
      <alignment horizontal="center" vertical="top"/>
    </xf>
    <xf numFmtId="4" fontId="20" fillId="5" borderId="18" xfId="0" applyNumberFormat="1" applyFont="1" applyFill="1" applyBorder="1" applyAlignment="1">
      <alignment vertical="top" wrapText="1"/>
    </xf>
    <xf numFmtId="4" fontId="20" fillId="2" borderId="19" xfId="0" applyNumberFormat="1" applyFont="1" applyFill="1" applyBorder="1" applyAlignment="1">
      <alignment vertical="top" wrapText="1"/>
    </xf>
    <xf numFmtId="0" fontId="1" fillId="4" borderId="14" xfId="0" applyFont="1" applyFill="1" applyBorder="1" applyAlignment="1">
      <alignment vertical="center"/>
    </xf>
    <xf numFmtId="0" fontId="5" fillId="4" borderId="3" xfId="0" applyFont="1" applyFill="1" applyBorder="1"/>
    <xf numFmtId="0" fontId="1" fillId="4" borderId="3" xfId="0" applyFont="1" applyFill="1" applyBorder="1"/>
    <xf numFmtId="0" fontId="14" fillId="0" borderId="0" xfId="0" applyFont="1" applyFill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4" borderId="37" xfId="0" applyFont="1" applyFill="1" applyBorder="1" applyAlignment="1">
      <alignment horizontal="left"/>
    </xf>
    <xf numFmtId="0" fontId="16" fillId="4" borderId="38" xfId="0" applyFont="1" applyFill="1" applyBorder="1" applyAlignment="1">
      <alignment horizontal="left"/>
    </xf>
    <xf numFmtId="49" fontId="18" fillId="6" borderId="37" xfId="0" applyNumberFormat="1" applyFont="1" applyFill="1" applyBorder="1" applyAlignment="1">
      <alignment horizontal="left"/>
    </xf>
    <xf numFmtId="49" fontId="18" fillId="6" borderId="38" xfId="0" applyNumberFormat="1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8" fillId="4" borderId="36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7" fillId="2" borderId="2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3" fontId="7" fillId="0" borderId="43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49" fontId="19" fillId="0" borderId="45" xfId="0" applyNumberFormat="1" applyFont="1" applyFill="1" applyBorder="1" applyAlignment="1">
      <alignment horizontal="center" vertical="top"/>
    </xf>
    <xf numFmtId="49" fontId="20" fillId="2" borderId="46" xfId="0" applyNumberFormat="1" applyFont="1" applyFill="1" applyBorder="1" applyAlignment="1">
      <alignment horizontal="center" vertical="top"/>
    </xf>
    <xf numFmtId="4" fontId="20" fillId="2" borderId="47" xfId="0" applyNumberFormat="1" applyFont="1" applyFill="1" applyBorder="1" applyAlignment="1">
      <alignment vertical="top" wrapText="1"/>
    </xf>
    <xf numFmtId="44" fontId="7" fillId="2" borderId="45" xfId="0" applyNumberFormat="1" applyFont="1" applyFill="1" applyBorder="1" applyAlignment="1">
      <alignment horizontal="center" vertical="center"/>
    </xf>
    <xf numFmtId="44" fontId="7" fillId="0" borderId="46" xfId="0" applyNumberFormat="1" applyFont="1" applyFill="1" applyBorder="1" applyAlignment="1">
      <alignment horizontal="center" vertical="center"/>
    </xf>
    <xf numFmtId="44" fontId="7" fillId="0" borderId="46" xfId="0" applyNumberFormat="1" applyFont="1" applyFill="1" applyBorder="1" applyAlignment="1">
      <alignment horizontal="right" vertical="center"/>
    </xf>
    <xf numFmtId="10" fontId="7" fillId="0" borderId="47" xfId="1" applyNumberFormat="1" applyFont="1" applyFill="1" applyBorder="1" applyAlignment="1">
      <alignment vertical="center"/>
    </xf>
    <xf numFmtId="3" fontId="7" fillId="2" borderId="45" xfId="0" applyNumberFormat="1" applyFont="1" applyFill="1" applyBorder="1" applyAlignment="1">
      <alignment horizontal="center" vertical="center"/>
    </xf>
    <xf numFmtId="3" fontId="7" fillId="2" borderId="46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left" vertical="center" wrapText="1"/>
    </xf>
    <xf numFmtId="49" fontId="19" fillId="0" borderId="40" xfId="0" applyNumberFormat="1" applyFont="1" applyFill="1" applyBorder="1" applyAlignment="1">
      <alignment horizontal="center" vertical="top"/>
    </xf>
    <xf numFmtId="49" fontId="20" fillId="2" borderId="41" xfId="0" applyNumberFormat="1" applyFont="1" applyFill="1" applyBorder="1" applyAlignment="1">
      <alignment horizontal="center" vertical="top"/>
    </xf>
    <xf numFmtId="4" fontId="20" fillId="5" borderId="42" xfId="0" applyNumberFormat="1" applyFont="1" applyFill="1" applyBorder="1" applyAlignment="1">
      <alignment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136072</xdr:colOff>
      <xdr:row>0</xdr:row>
      <xdr:rowOff>122464</xdr:rowOff>
    </xdr:from>
    <xdr:to>
      <xdr:col>5</xdr:col>
      <xdr:colOff>612321</xdr:colOff>
      <xdr:row>3</xdr:row>
      <xdr:rowOff>108858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33AE2452-2BBE-47C5-9D2C-3DB370EE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122464"/>
          <a:ext cx="3986892" cy="693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3"/>
  <sheetViews>
    <sheetView showGridLines="0" showZeros="0" tabSelected="1" view="pageBreakPreview" topLeftCell="A19" zoomScale="70" zoomScaleSheetLayoutView="70" workbookViewId="0">
      <selection activeCell="E21" sqref="E21"/>
    </sheetView>
  </sheetViews>
  <sheetFormatPr baseColWidth="10" defaultRowHeight="14.25" x14ac:dyDescent="0.2"/>
  <cols>
    <col min="1" max="1" width="12.42578125" style="7" customWidth="1"/>
    <col min="2" max="2" width="10.28515625" style="7" customWidth="1"/>
    <col min="3" max="4" width="7.7109375" style="7" customWidth="1"/>
    <col min="5" max="5" width="14.5703125" style="7" customWidth="1"/>
    <col min="6" max="6" width="28.7109375" style="7" customWidth="1"/>
    <col min="7" max="9" width="21.42578125" style="7" customWidth="1"/>
    <col min="10" max="11" width="15.7109375" style="7" customWidth="1"/>
    <col min="12" max="12" width="14" style="7" customWidth="1"/>
    <col min="13" max="13" width="15" style="7" customWidth="1"/>
    <col min="14" max="14" width="14" style="7" hidden="1" customWidth="1"/>
    <col min="15" max="15" width="14.5703125" style="7" customWidth="1"/>
    <col min="16" max="16" width="16.28515625" style="7" customWidth="1"/>
    <col min="17" max="16384" width="11.42578125" style="7"/>
  </cols>
  <sheetData>
    <row r="1" spans="1:16" ht="22.5" customHeight="1" x14ac:dyDescent="0.25">
      <c r="A1" s="88" t="s">
        <v>37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25">
      <c r="A2" s="88" t="s">
        <v>75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5" x14ac:dyDescent="0.25">
      <c r="A3" s="6"/>
      <c r="B3" s="6"/>
    </row>
    <row r="4" spans="1:16" ht="15" x14ac:dyDescent="0.25">
      <c r="A4" s="6"/>
      <c r="B4" s="6"/>
    </row>
    <row r="5" spans="1:16" ht="15" x14ac:dyDescent="0.25">
      <c r="A5" s="6"/>
      <c r="B5" s="6"/>
    </row>
    <row r="6" spans="1:16" ht="12" customHeight="1" x14ac:dyDescent="0.25">
      <c r="A6" s="6"/>
      <c r="B6" s="6"/>
    </row>
    <row r="7" spans="1:16" ht="18" x14ac:dyDescent="0.25">
      <c r="A7" s="62" t="s">
        <v>20</v>
      </c>
      <c r="B7" s="63"/>
      <c r="C7" s="89" t="s">
        <v>18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ht="4.5" customHeight="1" x14ac:dyDescent="0.25">
      <c r="A8" s="64"/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ht="18" x14ac:dyDescent="0.25">
      <c r="A9" s="62" t="s">
        <v>21</v>
      </c>
      <c r="B9" s="63"/>
      <c r="C9" s="91" t="s">
        <v>74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</row>
    <row r="10" spans="1:16" ht="12.75" customHeight="1" x14ac:dyDescent="0.25">
      <c r="A10" s="6"/>
      <c r="B10" s="6"/>
    </row>
    <row r="11" spans="1:16" s="1" customFormat="1" ht="15.75" x14ac:dyDescent="0.25">
      <c r="A11" s="93" t="s">
        <v>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1:16" s="2" customFormat="1" ht="12.75" customHeight="1" thickBot="1" x14ac:dyDescent="0.25">
      <c r="J12" s="1"/>
      <c r="L12" s="1"/>
      <c r="O12" s="1"/>
      <c r="P12" s="1"/>
    </row>
    <row r="13" spans="1:16" s="2" customFormat="1" ht="36.75" customHeight="1" thickBot="1" x14ac:dyDescent="0.25">
      <c r="A13" s="107" t="s">
        <v>30</v>
      </c>
      <c r="B13" s="108"/>
      <c r="C13" s="108"/>
      <c r="D13" s="108"/>
      <c r="E13" s="108"/>
      <c r="F13" s="109"/>
      <c r="G13" s="102" t="s">
        <v>58</v>
      </c>
      <c r="H13" s="103"/>
      <c r="I13" s="103"/>
      <c r="J13" s="104"/>
      <c r="K13" s="110" t="s">
        <v>59</v>
      </c>
      <c r="L13" s="111"/>
      <c r="M13" s="112"/>
      <c r="N13" s="100" t="s">
        <v>23</v>
      </c>
      <c r="O13" s="101"/>
    </row>
    <row r="14" spans="1:16" s="2" customFormat="1" ht="45.75" customHeight="1" thickBot="1" x14ac:dyDescent="0.25">
      <c r="A14" s="66" t="s">
        <v>0</v>
      </c>
      <c r="B14" s="67" t="s">
        <v>1</v>
      </c>
      <c r="C14" s="67" t="s">
        <v>2</v>
      </c>
      <c r="D14" s="67" t="s">
        <v>3</v>
      </c>
      <c r="E14" s="67" t="s">
        <v>4</v>
      </c>
      <c r="F14" s="68" t="s">
        <v>22</v>
      </c>
      <c r="G14" s="66" t="s">
        <v>63</v>
      </c>
      <c r="H14" s="69" t="s">
        <v>61</v>
      </c>
      <c r="I14" s="70" t="s">
        <v>62</v>
      </c>
      <c r="J14" s="70" t="s">
        <v>62</v>
      </c>
      <c r="K14" s="71" t="s">
        <v>33</v>
      </c>
      <c r="L14" s="69" t="s">
        <v>61</v>
      </c>
      <c r="M14" s="72" t="s">
        <v>60</v>
      </c>
      <c r="N14" s="73" t="s">
        <v>46</v>
      </c>
      <c r="O14" s="74" t="s">
        <v>24</v>
      </c>
    </row>
    <row r="15" spans="1:16" s="2" customFormat="1" ht="57" customHeight="1" x14ac:dyDescent="0.2">
      <c r="A15" s="75" t="s">
        <v>16</v>
      </c>
      <c r="B15" s="76" t="s">
        <v>17</v>
      </c>
      <c r="C15" s="76" t="s">
        <v>17</v>
      </c>
      <c r="D15" s="76" t="s">
        <v>19</v>
      </c>
      <c r="E15" s="76" t="s">
        <v>17</v>
      </c>
      <c r="F15" s="77" t="s">
        <v>42</v>
      </c>
      <c r="G15" s="18">
        <f>+G16</f>
        <v>14421713</v>
      </c>
      <c r="H15" s="19">
        <f>+H16</f>
        <v>16798566</v>
      </c>
      <c r="I15" s="20">
        <f>+I16</f>
        <v>7665656.7800000003</v>
      </c>
      <c r="J15" s="21">
        <f>SUM(I15/H15)</f>
        <v>0.45632804490573781</v>
      </c>
      <c r="K15" s="54">
        <f>+K16</f>
        <v>12</v>
      </c>
      <c r="L15" s="55">
        <f>+L16</f>
        <v>12</v>
      </c>
      <c r="M15" s="55" t="str">
        <f>+M16</f>
        <v>7</v>
      </c>
      <c r="N15" s="56" t="s">
        <v>47</v>
      </c>
      <c r="O15" s="21">
        <f t="shared" ref="O15" si="0">SUM(M15/L15)</f>
        <v>0.58333333333333337</v>
      </c>
    </row>
    <row r="16" spans="1:16" s="2" customFormat="1" ht="89.25" customHeight="1" x14ac:dyDescent="0.2">
      <c r="A16" s="75" t="s">
        <v>16</v>
      </c>
      <c r="B16" s="76" t="s">
        <v>17</v>
      </c>
      <c r="C16" s="76" t="s">
        <v>17</v>
      </c>
      <c r="D16" s="76" t="s">
        <v>19</v>
      </c>
      <c r="E16" s="76" t="s">
        <v>17</v>
      </c>
      <c r="F16" s="78" t="s">
        <v>43</v>
      </c>
      <c r="G16" s="48">
        <v>14421713</v>
      </c>
      <c r="H16" s="49">
        <v>16798566</v>
      </c>
      <c r="I16" s="50">
        <v>7665656.7800000003</v>
      </c>
      <c r="J16" s="51">
        <f>SUM(I16/H16)</f>
        <v>0.45632804490573781</v>
      </c>
      <c r="K16" s="57">
        <v>12</v>
      </c>
      <c r="L16" s="58">
        <v>12</v>
      </c>
      <c r="M16" s="59" t="s">
        <v>67</v>
      </c>
      <c r="N16" s="60" t="s">
        <v>47</v>
      </c>
      <c r="O16" s="51">
        <f>SUM(M16/L16)</f>
        <v>0.58333333333333337</v>
      </c>
    </row>
    <row r="17" spans="1:28" s="2" customFormat="1" ht="98.25" customHeight="1" x14ac:dyDescent="0.2">
      <c r="A17" s="79" t="s">
        <v>16</v>
      </c>
      <c r="B17" s="80" t="s">
        <v>17</v>
      </c>
      <c r="C17" s="80" t="s">
        <v>17</v>
      </c>
      <c r="D17" s="80" t="s">
        <v>25</v>
      </c>
      <c r="E17" s="80" t="s">
        <v>17</v>
      </c>
      <c r="F17" s="81" t="s">
        <v>64</v>
      </c>
      <c r="G17" s="48">
        <f>SUM(G18:G19)</f>
        <v>2244710</v>
      </c>
      <c r="H17" s="49">
        <f>SUM(H18:H19)</f>
        <v>2244710</v>
      </c>
      <c r="I17" s="50">
        <f>SUM(I18:I19)</f>
        <v>103699.49</v>
      </c>
      <c r="J17" s="51">
        <f t="shared" ref="J17:J20" si="1">SUM(I17/H17)</f>
        <v>4.6197277153841698E-2</v>
      </c>
      <c r="K17" s="61" t="s">
        <v>41</v>
      </c>
      <c r="L17" s="59" t="s">
        <v>17</v>
      </c>
      <c r="M17" s="59" t="s">
        <v>17</v>
      </c>
      <c r="N17" s="60" t="s">
        <v>48</v>
      </c>
      <c r="O17" s="51"/>
    </row>
    <row r="18" spans="1:28" s="2" customFormat="1" ht="168.75" customHeight="1" x14ac:dyDescent="0.2">
      <c r="A18" s="79" t="s">
        <v>16</v>
      </c>
      <c r="B18" s="80" t="s">
        <v>17</v>
      </c>
      <c r="C18" s="80" t="s">
        <v>17</v>
      </c>
      <c r="D18" s="80" t="s">
        <v>25</v>
      </c>
      <c r="E18" s="80" t="s">
        <v>17</v>
      </c>
      <c r="F18" s="82" t="s">
        <v>44</v>
      </c>
      <c r="G18" s="48">
        <v>2197042</v>
      </c>
      <c r="H18" s="49">
        <v>2197042</v>
      </c>
      <c r="I18" s="49">
        <v>103699.49</v>
      </c>
      <c r="J18" s="51">
        <f t="shared" si="1"/>
        <v>4.719959381750554E-2</v>
      </c>
      <c r="K18" s="61" t="s">
        <v>56</v>
      </c>
      <c r="L18" s="59" t="s">
        <v>17</v>
      </c>
      <c r="M18" s="59" t="s">
        <v>17</v>
      </c>
      <c r="N18" s="60" t="s">
        <v>50</v>
      </c>
      <c r="O18" s="51"/>
    </row>
    <row r="19" spans="1:28" s="2" customFormat="1" ht="166.5" customHeight="1" x14ac:dyDescent="0.2">
      <c r="A19" s="79" t="s">
        <v>16</v>
      </c>
      <c r="B19" s="80" t="s">
        <v>17</v>
      </c>
      <c r="C19" s="80" t="s">
        <v>17</v>
      </c>
      <c r="D19" s="80" t="s">
        <v>25</v>
      </c>
      <c r="E19" s="80" t="s">
        <v>17</v>
      </c>
      <c r="F19" s="82" t="s">
        <v>45</v>
      </c>
      <c r="G19" s="48">
        <v>47668</v>
      </c>
      <c r="H19" s="49">
        <v>47668</v>
      </c>
      <c r="I19" s="50">
        <v>0</v>
      </c>
      <c r="J19" s="51">
        <f t="shared" si="1"/>
        <v>0</v>
      </c>
      <c r="K19" s="61" t="s">
        <v>57</v>
      </c>
      <c r="L19" s="59" t="s">
        <v>17</v>
      </c>
      <c r="M19" s="59" t="s">
        <v>17</v>
      </c>
      <c r="N19" s="60" t="s">
        <v>51</v>
      </c>
      <c r="O19" s="51"/>
    </row>
    <row r="20" spans="1:28" s="2" customFormat="1" ht="167.25" customHeight="1" x14ac:dyDescent="0.2">
      <c r="A20" s="137" t="s">
        <v>16</v>
      </c>
      <c r="B20" s="138" t="s">
        <v>17</v>
      </c>
      <c r="C20" s="138" t="s">
        <v>17</v>
      </c>
      <c r="D20" s="138" t="s">
        <v>40</v>
      </c>
      <c r="E20" s="138" t="s">
        <v>17</v>
      </c>
      <c r="F20" s="139" t="s">
        <v>65</v>
      </c>
      <c r="G20" s="48">
        <f>+G21</f>
        <v>11891577</v>
      </c>
      <c r="H20" s="52">
        <f>+H21</f>
        <v>9514724</v>
      </c>
      <c r="I20" s="53">
        <f>+I21</f>
        <v>3141280.25</v>
      </c>
      <c r="J20" s="51">
        <f t="shared" si="1"/>
        <v>0.33014938215759071</v>
      </c>
      <c r="K20" s="57">
        <f>+K21</f>
        <v>472</v>
      </c>
      <c r="L20" s="58">
        <f>+L21</f>
        <v>472</v>
      </c>
      <c r="M20" s="58" t="str">
        <f>+M21</f>
        <v>358</v>
      </c>
      <c r="N20" s="60" t="s">
        <v>49</v>
      </c>
      <c r="O20" s="51">
        <f>SUM(M20/L20)</f>
        <v>0.75847457627118642</v>
      </c>
    </row>
    <row r="21" spans="1:28" s="2" customFormat="1" ht="171" customHeight="1" thickBot="1" x14ac:dyDescent="0.25">
      <c r="A21" s="126" t="s">
        <v>16</v>
      </c>
      <c r="B21" s="127" t="s">
        <v>17</v>
      </c>
      <c r="C21" s="127" t="s">
        <v>17</v>
      </c>
      <c r="D21" s="127" t="s">
        <v>40</v>
      </c>
      <c r="E21" s="127" t="s">
        <v>17</v>
      </c>
      <c r="F21" s="128" t="s">
        <v>66</v>
      </c>
      <c r="G21" s="129">
        <v>11891577</v>
      </c>
      <c r="H21" s="130">
        <v>9514724</v>
      </c>
      <c r="I21" s="131">
        <v>3141280.25</v>
      </c>
      <c r="J21" s="132">
        <f>SUM(I21/H21)</f>
        <v>0.33014938215759071</v>
      </c>
      <c r="K21" s="133">
        <v>472</v>
      </c>
      <c r="L21" s="134">
        <v>472</v>
      </c>
      <c r="M21" s="135" t="s">
        <v>68</v>
      </c>
      <c r="N21" s="136" t="s">
        <v>49</v>
      </c>
      <c r="O21" s="132">
        <f>SUM(M21/L21)</f>
        <v>0.75847457627118642</v>
      </c>
    </row>
    <row r="22" spans="1:28" s="2" customFormat="1" ht="15" x14ac:dyDescent="0.25">
      <c r="A22" s="11"/>
      <c r="G22" s="12"/>
      <c r="H22" s="12"/>
      <c r="I22" s="12"/>
      <c r="J22" s="12"/>
      <c r="L22" s="13"/>
      <c r="M22" s="14"/>
      <c r="N22" s="14"/>
      <c r="O22" s="1"/>
      <c r="P22" s="1"/>
    </row>
    <row r="23" spans="1:28" s="2" customFormat="1" ht="12" x14ac:dyDescent="0.2">
      <c r="A23" s="8" t="s">
        <v>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28" s="2" customFormat="1" ht="12.75" thickBot="1" x14ac:dyDescent="0.25">
      <c r="O24" s="1"/>
      <c r="P24" s="1"/>
    </row>
    <row r="25" spans="1:28" s="2" customFormat="1" ht="15.75" customHeight="1" thickBot="1" x14ac:dyDescent="0.25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1:28" s="2" customFormat="1" ht="32.25" customHeight="1" thickBot="1" x14ac:dyDescent="0.25">
      <c r="A26" s="97" t="s">
        <v>34</v>
      </c>
      <c r="B26" s="98"/>
      <c r="C26" s="98"/>
      <c r="D26" s="99"/>
      <c r="E26" s="97" t="s">
        <v>35</v>
      </c>
      <c r="F26" s="98"/>
      <c r="G26" s="98"/>
      <c r="H26" s="99"/>
      <c r="I26" s="105" t="s">
        <v>36</v>
      </c>
      <c r="J26" s="106"/>
      <c r="K26" s="106"/>
      <c r="L26" s="106"/>
      <c r="M26" s="106"/>
      <c r="N26" s="22"/>
      <c r="O26" s="122" t="s">
        <v>26</v>
      </c>
      <c r="P26" s="123"/>
    </row>
    <row r="27" spans="1:28" s="2" customFormat="1" ht="53.25" customHeight="1" thickBot="1" x14ac:dyDescent="0.25">
      <c r="A27" s="16" t="s">
        <v>38</v>
      </c>
      <c r="B27" s="3" t="s">
        <v>31</v>
      </c>
      <c r="C27" s="124" t="s">
        <v>32</v>
      </c>
      <c r="D27" s="125"/>
      <c r="E27" s="4" t="s">
        <v>13</v>
      </c>
      <c r="F27" s="5" t="s">
        <v>14</v>
      </c>
      <c r="G27" s="5" t="s">
        <v>11</v>
      </c>
      <c r="H27" s="9" t="s">
        <v>12</v>
      </c>
      <c r="I27" s="24" t="s">
        <v>7</v>
      </c>
      <c r="J27" s="25" t="s">
        <v>8</v>
      </c>
      <c r="K27" s="25" t="s">
        <v>9</v>
      </c>
      <c r="L27" s="25" t="s">
        <v>15</v>
      </c>
      <c r="M27" s="23" t="s">
        <v>10</v>
      </c>
      <c r="N27" s="26"/>
      <c r="O27" s="27" t="s">
        <v>27</v>
      </c>
      <c r="P27" s="28" t="s">
        <v>28</v>
      </c>
    </row>
    <row r="28" spans="1:28" s="15" customFormat="1" ht="22.5" customHeight="1" x14ac:dyDescent="0.2">
      <c r="A28" s="35"/>
      <c r="B28" s="36"/>
      <c r="C28" s="120"/>
      <c r="D28" s="121"/>
      <c r="E28" s="37"/>
      <c r="F28" s="38"/>
      <c r="G28" s="38"/>
      <c r="H28" s="39"/>
      <c r="I28" s="37"/>
      <c r="J28" s="38"/>
      <c r="K28" s="38"/>
      <c r="L28" s="38"/>
      <c r="M28" s="40"/>
      <c r="N28" s="29"/>
      <c r="O28" s="30"/>
      <c r="P28" s="31"/>
      <c r="Q28" s="17"/>
      <c r="R28" s="17"/>
      <c r="S28" s="17"/>
    </row>
    <row r="29" spans="1:28" s="15" customFormat="1" ht="22.5" customHeight="1" thickBot="1" x14ac:dyDescent="0.25">
      <c r="A29" s="35"/>
      <c r="B29" s="41"/>
      <c r="C29" s="113"/>
      <c r="D29" s="114"/>
      <c r="E29" s="41"/>
      <c r="F29" s="43"/>
      <c r="G29" s="43"/>
      <c r="H29" s="44"/>
      <c r="I29" s="41"/>
      <c r="J29" s="43"/>
      <c r="K29" s="43"/>
      <c r="L29" s="43"/>
      <c r="M29" s="42"/>
      <c r="N29" s="32"/>
      <c r="O29" s="33"/>
      <c r="P29" s="34"/>
      <c r="Q29" s="17"/>
      <c r="R29" s="17"/>
      <c r="S29" s="17"/>
    </row>
    <row r="30" spans="1:28" s="2" customFormat="1" ht="66" customHeight="1" x14ac:dyDescent="0.2">
      <c r="A30" s="118" t="s">
        <v>72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"/>
    </row>
    <row r="31" spans="1:28" s="2" customFormat="1" ht="9" customHeight="1" thickBot="1" x14ac:dyDescent="0.25"/>
    <row r="32" spans="1:28" s="1" customFormat="1" ht="21.75" customHeight="1" x14ac:dyDescent="0.25">
      <c r="A32" s="83" t="s">
        <v>29</v>
      </c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36" s="10" customFormat="1" ht="66" customHeight="1" x14ac:dyDescent="0.2">
      <c r="A33" s="115" t="s">
        <v>73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7"/>
    </row>
    <row r="34" spans="1:36" s="1" customFormat="1" ht="12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40" spans="1:36" x14ac:dyDescent="0.2">
      <c r="D40" s="45" t="s">
        <v>52</v>
      </c>
      <c r="F40" s="46"/>
      <c r="H40" s="45"/>
      <c r="I40" s="45"/>
      <c r="J40" s="45" t="s">
        <v>53</v>
      </c>
      <c r="K40" s="46"/>
      <c r="L40" s="46"/>
      <c r="M40" s="46"/>
    </row>
    <row r="41" spans="1:36" x14ac:dyDescent="0.2">
      <c r="E41" s="87" t="s">
        <v>69</v>
      </c>
      <c r="F41" s="87"/>
      <c r="H41" s="45"/>
      <c r="I41" s="45"/>
      <c r="J41" s="45"/>
      <c r="K41" s="86" t="s">
        <v>70</v>
      </c>
      <c r="L41" s="86"/>
      <c r="M41" s="86"/>
    </row>
    <row r="42" spans="1:36" x14ac:dyDescent="0.2">
      <c r="E42" s="86" t="s">
        <v>54</v>
      </c>
      <c r="F42" s="86"/>
      <c r="G42" s="47"/>
      <c r="H42" s="47"/>
      <c r="I42" s="45"/>
      <c r="J42" s="45"/>
      <c r="K42" s="86" t="s">
        <v>71</v>
      </c>
      <c r="L42" s="86"/>
      <c r="M42" s="86"/>
    </row>
    <row r="43" spans="1:36" x14ac:dyDescent="0.2">
      <c r="E43" s="86" t="s">
        <v>55</v>
      </c>
      <c r="F43" s="86"/>
      <c r="G43" s="47"/>
      <c r="H43" s="47"/>
      <c r="I43" s="45"/>
      <c r="J43" s="45"/>
      <c r="K43" s="86" t="s">
        <v>55</v>
      </c>
      <c r="L43" s="86"/>
      <c r="M43" s="86"/>
    </row>
  </sheetData>
  <mergeCells count="25">
    <mergeCell ref="C29:D29"/>
    <mergeCell ref="A33:P33"/>
    <mergeCell ref="A30:O30"/>
    <mergeCell ref="C28:D28"/>
    <mergeCell ref="O26:P26"/>
    <mergeCell ref="C27:D27"/>
    <mergeCell ref="A25:P25"/>
    <mergeCell ref="A26:D26"/>
    <mergeCell ref="E26:H26"/>
    <mergeCell ref="N13:O13"/>
    <mergeCell ref="G13:J13"/>
    <mergeCell ref="I26:M26"/>
    <mergeCell ref="A13:F13"/>
    <mergeCell ref="K13:M13"/>
    <mergeCell ref="A1:P1"/>
    <mergeCell ref="A2:P2"/>
    <mergeCell ref="C7:P7"/>
    <mergeCell ref="C9:P9"/>
    <mergeCell ref="A11:P11"/>
    <mergeCell ref="K41:M41"/>
    <mergeCell ref="K42:M42"/>
    <mergeCell ref="K43:M43"/>
    <mergeCell ref="E41:F41"/>
    <mergeCell ref="E42:F42"/>
    <mergeCell ref="E43:F43"/>
  </mergeCells>
  <printOptions horizontalCentered="1"/>
  <pageMargins left="0.39370078740157483" right="0.39370078740157483" top="0.59055118110236227" bottom="0.59055118110236227" header="0" footer="0"/>
  <pageSetup scale="53" fitToWidth="0" fitToHeight="0" orientation="landscape" r:id="rId1"/>
  <ignoredErrors>
    <ignoredError sqref="K17:L21 M17:M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 - Agosto</vt:lpstr>
      <vt:lpstr>'Mayo - Agosto'!Área_de_impresión</vt:lpstr>
      <vt:lpstr>'Mayo - Agosto'!Títulos_a_imprimir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Ruth Patricia Pérez</cp:lastModifiedBy>
  <cp:lastPrinted>2021-09-02T14:12:08Z</cp:lastPrinted>
  <dcterms:created xsi:type="dcterms:W3CDTF">2014-01-22T14:40:17Z</dcterms:created>
  <dcterms:modified xsi:type="dcterms:W3CDTF">2021-09-02T14:12:10Z</dcterms:modified>
</cp:coreProperties>
</file>