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wperalta\Desktop\DOCUMENTOS PRESUPUESTO 2019 WP\AÑO 2021\INFORMACIÓN PÚBLICA 2021\SEPTIEMBRE\"/>
    </mc:Choice>
  </mc:AlternateContent>
  <xr:revisionPtr revIDLastSave="0" documentId="8_{8304F71F-5ED8-4F69-A7A3-DA1FB9573B54}" xr6:coauthVersionLast="45" xr6:coauthVersionMax="45" xr10:uidLastSave="{00000000-0000-0000-0000-000000000000}"/>
  <bookViews>
    <workbookView xWindow="-120" yWindow="-120" windowWidth="21840" windowHeight="13140" firstSheet="5" activeTab="10"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5" r:id="rId11"/>
    <sheet name="Criterios" sheetId="12"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V7" i="15" l="1"/>
  <c r="CY7" i="15"/>
  <c r="DA7" i="15"/>
  <c r="CS10" i="15"/>
  <c r="EO7" i="15"/>
  <c r="EH7" i="15" l="1"/>
  <c r="CQ9" i="15"/>
  <c r="CQ7" i="15"/>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U8" i="15"/>
  <c r="FS8" i="15"/>
  <c r="FQ8" i="15"/>
  <c r="FJ8" i="15"/>
  <c r="FC8" i="15"/>
  <c r="EV8" i="15"/>
  <c r="EV10" i="15" s="1"/>
  <c r="EO8" i="15"/>
  <c r="EO10" i="15" s="1"/>
  <c r="EH8" i="15"/>
  <c r="DC8" i="15"/>
  <c r="DA8" i="15"/>
  <c r="BC8" i="15"/>
  <c r="BA8" i="15"/>
  <c r="AL8" i="15"/>
  <c r="AJ8" i="15"/>
  <c r="U8" i="15"/>
  <c r="S8" i="15"/>
  <c r="GE7" i="15"/>
  <c r="FX7" i="15"/>
  <c r="FQ7" i="15"/>
  <c r="FJ7" i="15"/>
  <c r="FC7" i="15"/>
  <c r="BC7" i="15"/>
  <c r="BA7" i="15"/>
  <c r="AL7" i="15"/>
  <c r="AJ7" i="15"/>
  <c r="T7" i="15"/>
  <c r="U7" i="15" s="1"/>
  <c r="S7" i="15"/>
  <c r="CM11" i="15" l="1"/>
  <c r="W11" i="15"/>
  <c r="BV11" i="15"/>
  <c r="EH10" i="15"/>
  <c r="FJ10" i="15"/>
  <c r="FQ10" i="15"/>
  <c r="F11" i="15"/>
  <c r="AN11" i="15"/>
  <c r="BE11" i="15"/>
  <c r="DM10" i="15"/>
  <c r="FC10" i="15"/>
  <c r="DT10" i="15"/>
  <c r="FX10" i="15"/>
  <c r="EA10" i="15"/>
  <c r="GE10" i="15"/>
  <c r="DF10"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<sst xmlns="http://schemas.openxmlformats.org/spreadsheetml/2006/main" count="1371" uniqueCount="203">
  <si>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</si>
  <si>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</si>
  <si>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</si>
  <si>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</si>
  <si>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</si>
  <si>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</si>
  <si>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</si>
  <si>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</si>
  <si>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</si>
  <si>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</si>
  <si>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</si>
  <si>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</si>
  <si>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</si>
  <si>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</si>
  <si>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</si>
  <si>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</si>
  <si>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</si>
  <si>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</si>
  <si>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</si>
  <si>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</si>
  <si>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</si>
  <si>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</si>
  <si>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</si>
  <si>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</si>
  <si>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</si>
  <si>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</si>
  <si>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</si>
  <si>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</si>
  <si>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</si>
  <si>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</si>
  <si>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</si>
  <si>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</si>
  <si>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</si>
  <si>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</si>
  <si>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</si>
  <si>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</si>
  <si>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</si>
  <si>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</si>
  <si>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</si>
  <si>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</si>
  <si>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</si>
  <si>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</si>
  <si>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</si>
  <si>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</si>
  <si>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</si>
  <si>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</si>
  <si>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</si>
  <si>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</si>
  <si>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</si>
  <si>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</si>
  <si>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</si>
  <si>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</si>
  <si>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</si>
  <si>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</si>
  <si>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</si>
  <si>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</si>
  <si>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</si>
  <si>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</si>
  <si>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</si>
  <si>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</si>
  <si>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</si>
  <si>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</si>
  <si>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</si>
  <si>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</si>
  <si>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</si>
  <si>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</si>
  <si>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</si>
  <si>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</si>
  <si>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</si>
  <si>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</si>
  <si>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</si>
  <si>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</si>
  <si>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</si>
  <si>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</si>
  <si>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</si>
  <si>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</si>
  <si>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</si>
  <si>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</si>
  <si>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</si>
  <si>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</si>
  <si>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</si>
  <si>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</si>
  <si>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</si>
  <si>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</si>
  <si>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</si>
  <si>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</si>
  <si>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</si>
  <si>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</si>
  <si>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</si>
  <si>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</si>
  <si>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</si>
  <si>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</si>
  <si>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</si>
  <si>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</si>
  <si>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</si>
  <si>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</si>
  <si>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</si>
  <si>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</si>
  <si>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</si>
  <si>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</si>
  <si>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</si>
  <si>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</si>
  <si>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</si>
  <si>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</si>
  <si>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</si>
  <si>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</si>
  <si>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</si>
  <si>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</si>
  <si>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</si>
  <si>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</si>
  <si>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</si>
  <si>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</si>
  <si>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</si>
  <si>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</si>
  <si>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</si>
  <si>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</si>
  <si>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</si>
  <si>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</si>
  <si>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</si>
  <si>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</si>
  <si>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</si>
  <si>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</si>
  <si>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</si>
  <si>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</si>
  <si>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</si>
  <si>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</si>
  <si>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</si>
  <si>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</si>
  <si>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</si>
  <si>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</si>
  <si>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</si>
  <si>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</si>
  <si>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</si>
  <si>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</si>
  <si>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</si>
  <si>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</si>
  <si>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</si>
  <si>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</si>
  <si>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</si>
  <si>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</si>
  <si>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</si>
  <si>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</si>
  <si>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</si>
  <si>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</si>
  <si>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</si>
  <si>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</si>
  <si>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</si>
  <si>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</si>
  <si>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</si>
  <si>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</si>
  <si>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</si>
  <si>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</si>
  <si>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</si>
  <si>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</si>
  <si>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</si>
  <si>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</si>
  <si>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</si>
  <si>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</si>
  <si>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</si>
  <si>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</si>
  <si>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</si>
  <si>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</si>
  <si>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</si>
  <si>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</si>
  <si>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</si>
  <si>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</si>
  <si>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</si>
  <si>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</si>
  <si>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</si>
  <si>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</si>
  <si>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</si>
  <si>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</si>
  <si>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</si>
  <si>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</si>
  <si>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</si>
  <si>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</si>
  <si>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</si>
  <si>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</si>
  <si>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</si>
  <si>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</si>
  <si>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</si>
  <si>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</si>
  <si>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</si>
  <si>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</si>
  <si>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</si>
  <si>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</si>
  <si>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</si>
  <si>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</si>
  <si>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</si>
  <si>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</si>
  <si>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</si>
  <si>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</si>
  <si>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</si>
  <si>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</si>
  <si>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</si>
  <si>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</si>
  <si>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</si>
  <si>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</si>
  <si>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</si>
  <si>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</si>
  <si>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</si>
  <si>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Guatemala, 01 de octubre de 2021</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</si>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</sst>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480">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28" fillId="0" borderId="12" xfId="0" applyFont="1" applyBorder="1" applyAlignment="1" applyProtection="1">
      <alignment horizontal="center" vertical="center" wrapText="1"/>
      <protection locked="0"/>
    </xf>
    <xf numFmtId="0" fontId="33" fillId="5" borderId="0" xfId="0" applyFont="1" applyFill="1" applyProtection="1">
      <protection locked="0"/>
    </xf>
    <xf numFmtId="0" fontId="28" fillId="5" borderId="12" xfId="0" applyFont="1" applyFill="1" applyBorder="1" applyAlignment="1" applyProtection="1">
      <alignment horizontal="center" vertical="center" wrapText="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5" fillId="0" borderId="0" xfId="0" applyFont="1" applyAlignment="1" applyProtection="1">
      <alignment horizontal="center"/>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5" t="s">
        <v>20</v>
      </c>
      <c r="B11" s="255"/>
      <c r="C11" s="255"/>
      <c r="D11" s="255"/>
      <c r="E11" s="255"/>
      <c r="F11" s="255"/>
      <c r="G11" s="255"/>
      <c r="H11" s="255"/>
      <c r="I11" s="255"/>
      <c r="J11" s="255"/>
      <c r="K11" s="255"/>
      <c r="L11" s="255"/>
    </row>
    <row r="12" spans="1:12" ht="24.75" customHeight="1" x14ac:dyDescent="0.45">
      <c r="A12" s="255" t="s">
        <v>96</v>
      </c>
      <c r="B12" s="255"/>
      <c r="C12" s="255"/>
      <c r="D12" s="255"/>
      <c r="E12" s="255"/>
      <c r="F12" s="255"/>
      <c r="G12" s="255"/>
      <c r="H12" s="255"/>
      <c r="I12" s="255"/>
      <c r="J12" s="255"/>
      <c r="K12" s="255"/>
      <c r="L12" s="255"/>
    </row>
    <row r="13" spans="1:12" ht="24.75" customHeight="1" x14ac:dyDescent="0.45">
      <c r="A13" s="257" t="s">
        <v>21</v>
      </c>
      <c r="B13" s="255"/>
      <c r="C13" s="255"/>
      <c r="D13" s="255"/>
      <c r="E13" s="255"/>
      <c r="F13" s="255"/>
      <c r="G13" s="255"/>
      <c r="H13" s="255"/>
      <c r="I13" s="255"/>
      <c r="J13" s="255"/>
      <c r="K13" s="255"/>
      <c r="L13" s="255"/>
    </row>
    <row r="14" spans="1:12" ht="24.75" customHeight="1" x14ac:dyDescent="0.45">
      <c r="A14" s="255" t="s">
        <v>22</v>
      </c>
      <c r="B14" s="255"/>
      <c r="C14" s="255"/>
      <c r="D14" s="255"/>
      <c r="E14" s="255"/>
      <c r="F14" s="255"/>
      <c r="G14" s="255"/>
      <c r="H14" s="255"/>
      <c r="I14" s="255"/>
      <c r="J14" s="255"/>
      <c r="K14" s="255"/>
      <c r="L14" s="255"/>
    </row>
    <row r="15" spans="1:12" ht="24.75" customHeight="1" x14ac:dyDescent="0.45">
      <c r="A15" s="255" t="s">
        <v>97</v>
      </c>
      <c r="B15" s="255"/>
      <c r="C15" s="255"/>
      <c r="D15" s="255"/>
      <c r="E15" s="255"/>
      <c r="F15" s="255"/>
      <c r="G15" s="255"/>
      <c r="H15" s="255"/>
      <c r="I15" s="255"/>
      <c r="J15" s="255"/>
      <c r="K15" s="255"/>
      <c r="L15" s="255"/>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5" t="s">
        <v>95</v>
      </c>
      <c r="B19" s="255"/>
      <c r="C19" s="255"/>
      <c r="D19" s="255"/>
      <c r="E19" s="255"/>
      <c r="F19" s="255"/>
      <c r="G19" s="255"/>
      <c r="H19" s="255"/>
      <c r="I19" s="255"/>
      <c r="J19" s="255"/>
      <c r="K19" s="255"/>
      <c r="L19" s="255"/>
    </row>
    <row r="20" spans="1:12" ht="24.75" customHeight="1" x14ac:dyDescent="0.45">
      <c r="A20" s="255" t="s">
        <v>5</v>
      </c>
      <c r="B20" s="255"/>
      <c r="C20" s="255"/>
      <c r="D20" s="255"/>
      <c r="E20" s="255"/>
      <c r="F20" s="255"/>
      <c r="G20" s="255"/>
      <c r="H20" s="255"/>
      <c r="I20" s="255"/>
      <c r="J20" s="255"/>
      <c r="K20" s="255"/>
      <c r="L20" s="255"/>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6"/>
      <c r="B28" s="256"/>
      <c r="C28" s="256"/>
      <c r="D28" s="256"/>
      <c r="E28" s="256"/>
      <c r="F28" s="256"/>
      <c r="G28" s="256"/>
      <c r="H28" s="256"/>
      <c r="I28" s="256"/>
      <c r="J28" s="256"/>
      <c r="K28" s="256"/>
      <c r="L28" s="256"/>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401" t="s">
        <v>4</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141"/>
      <c r="BA2" s="141"/>
      <c r="BB2" s="141"/>
      <c r="BC2" s="141"/>
      <c r="BD2" s="141"/>
      <c r="BE2" s="401" t="s">
        <v>4</v>
      </c>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01"/>
      <c r="CH2" s="401"/>
      <c r="CI2" s="401"/>
      <c r="CJ2" s="401"/>
      <c r="CK2" s="401"/>
      <c r="CL2" s="401"/>
      <c r="CM2" s="401"/>
      <c r="CN2" s="401"/>
      <c r="CO2" s="401"/>
      <c r="CP2" s="401"/>
      <c r="CQ2" s="401"/>
      <c r="CR2" s="401"/>
      <c r="CS2" s="401"/>
      <c r="CT2" s="401"/>
      <c r="CU2" s="401"/>
      <c r="CV2" s="401"/>
      <c r="CW2" s="401"/>
      <c r="CX2" s="401"/>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402" t="s">
        <v>0</v>
      </c>
      <c r="C4" s="402" t="s">
        <v>1</v>
      </c>
      <c r="D4" s="402" t="s">
        <v>2</v>
      </c>
      <c r="E4" s="405" t="s">
        <v>3</v>
      </c>
      <c r="F4" s="408" t="s">
        <v>18</v>
      </c>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143"/>
      <c r="BA4" s="143"/>
      <c r="BB4" s="143"/>
      <c r="BC4" s="143"/>
      <c r="BD4" s="143"/>
      <c r="BE4" s="410" t="s">
        <v>18</v>
      </c>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2"/>
      <c r="CN4" s="412"/>
      <c r="CO4" s="412"/>
      <c r="CP4" s="412"/>
      <c r="CQ4" s="412"/>
      <c r="CR4" s="412"/>
      <c r="CS4" s="412"/>
      <c r="CT4" s="412"/>
      <c r="CU4" s="412"/>
      <c r="CV4" s="412"/>
      <c r="CW4" s="412"/>
      <c r="CX4" s="413"/>
    </row>
    <row r="5" spans="2:192" ht="23.25" customHeight="1" thickBot="1" x14ac:dyDescent="0.3">
      <c r="B5" s="403"/>
      <c r="C5" s="403"/>
      <c r="D5" s="403"/>
      <c r="E5" s="406"/>
      <c r="F5" s="397">
        <v>2013</v>
      </c>
      <c r="G5" s="398"/>
      <c r="H5" s="398"/>
      <c r="I5" s="398"/>
      <c r="J5" s="398"/>
      <c r="K5" s="398"/>
      <c r="L5" s="398"/>
      <c r="M5" s="398"/>
      <c r="N5" s="398"/>
      <c r="O5" s="398"/>
      <c r="P5" s="398"/>
      <c r="Q5" s="399"/>
      <c r="R5" s="380" t="s">
        <v>32</v>
      </c>
      <c r="S5" s="369" t="s">
        <v>33</v>
      </c>
      <c r="T5" s="369" t="s">
        <v>34</v>
      </c>
      <c r="U5" s="414" t="s">
        <v>35</v>
      </c>
      <c r="V5" s="395" t="s">
        <v>36</v>
      </c>
      <c r="W5" s="397">
        <v>2014</v>
      </c>
      <c r="X5" s="398"/>
      <c r="Y5" s="398"/>
      <c r="Z5" s="398"/>
      <c r="AA5" s="398"/>
      <c r="AB5" s="398"/>
      <c r="AC5" s="398"/>
      <c r="AD5" s="398"/>
      <c r="AE5" s="398"/>
      <c r="AF5" s="398"/>
      <c r="AG5" s="398"/>
      <c r="AH5" s="399"/>
      <c r="AI5" s="380" t="s">
        <v>32</v>
      </c>
      <c r="AJ5" s="369" t="s">
        <v>33</v>
      </c>
      <c r="AK5" s="369" t="s">
        <v>34</v>
      </c>
      <c r="AL5" s="414" t="s">
        <v>35</v>
      </c>
      <c r="AM5" s="395" t="s">
        <v>36</v>
      </c>
      <c r="AN5" s="408">
        <v>2015</v>
      </c>
      <c r="AO5" s="409"/>
      <c r="AP5" s="409"/>
      <c r="AQ5" s="409"/>
      <c r="AR5" s="409"/>
      <c r="AS5" s="409"/>
      <c r="AT5" s="409"/>
      <c r="AU5" s="409"/>
      <c r="AV5" s="409"/>
      <c r="AW5" s="409"/>
      <c r="AX5" s="409"/>
      <c r="AY5" s="416"/>
      <c r="AZ5" s="380" t="s">
        <v>32</v>
      </c>
      <c r="BA5" s="369" t="s">
        <v>33</v>
      </c>
      <c r="BB5" s="369" t="s">
        <v>34</v>
      </c>
      <c r="BC5" s="369" t="s">
        <v>35</v>
      </c>
      <c r="BD5" s="395" t="s">
        <v>36</v>
      </c>
      <c r="BE5" s="397">
        <v>2016</v>
      </c>
      <c r="BF5" s="398"/>
      <c r="BG5" s="398"/>
      <c r="BH5" s="398"/>
      <c r="BI5" s="398"/>
      <c r="BJ5" s="398"/>
      <c r="BK5" s="398"/>
      <c r="BL5" s="398"/>
      <c r="BM5" s="398"/>
      <c r="BN5" s="398"/>
      <c r="BO5" s="398"/>
      <c r="BP5" s="399"/>
      <c r="BQ5" s="380" t="s">
        <v>32</v>
      </c>
      <c r="BR5" s="369" t="s">
        <v>33</v>
      </c>
      <c r="BS5" s="369" t="s">
        <v>34</v>
      </c>
      <c r="BT5" s="369" t="s">
        <v>35</v>
      </c>
      <c r="BU5" s="395" t="s">
        <v>36</v>
      </c>
      <c r="BV5" s="397">
        <v>2017</v>
      </c>
      <c r="BW5" s="398"/>
      <c r="BX5" s="398"/>
      <c r="BY5" s="398"/>
      <c r="BZ5" s="398"/>
      <c r="CA5" s="398"/>
      <c r="CB5" s="398"/>
      <c r="CC5" s="398"/>
      <c r="CD5" s="398"/>
      <c r="CE5" s="398"/>
      <c r="CF5" s="398"/>
      <c r="CG5" s="399"/>
      <c r="CH5" s="380" t="s">
        <v>32</v>
      </c>
      <c r="CI5" s="369" t="s">
        <v>33</v>
      </c>
      <c r="CJ5" s="369" t="s">
        <v>34</v>
      </c>
      <c r="CK5" s="369" t="s">
        <v>35</v>
      </c>
      <c r="CL5" s="388" t="s">
        <v>36</v>
      </c>
      <c r="CM5" s="390">
        <v>2020</v>
      </c>
      <c r="CN5" s="391"/>
      <c r="CO5" s="391"/>
      <c r="CP5" s="391"/>
      <c r="CQ5" s="391"/>
      <c r="CR5" s="391"/>
      <c r="CS5" s="391"/>
      <c r="CT5" s="391"/>
      <c r="CU5" s="391"/>
      <c r="CV5" s="391"/>
      <c r="CW5" s="391"/>
      <c r="CX5" s="392"/>
      <c r="CY5" s="393" t="s">
        <v>32</v>
      </c>
      <c r="CZ5" s="382" t="s">
        <v>33</v>
      </c>
      <c r="DA5" s="382" t="s">
        <v>34</v>
      </c>
      <c r="DB5" s="384" t="s">
        <v>35</v>
      </c>
      <c r="DC5" s="386" t="s">
        <v>36</v>
      </c>
      <c r="DG5" s="380" t="s">
        <v>32</v>
      </c>
      <c r="DH5" s="369" t="s">
        <v>33</v>
      </c>
      <c r="DI5" s="369" t="s">
        <v>34</v>
      </c>
      <c r="DJ5" s="371" t="s">
        <v>35</v>
      </c>
      <c r="DK5" s="373" t="s">
        <v>36</v>
      </c>
      <c r="DN5" s="380" t="s">
        <v>32</v>
      </c>
      <c r="DO5" s="369" t="s">
        <v>33</v>
      </c>
      <c r="DP5" s="369" t="s">
        <v>34</v>
      </c>
      <c r="DQ5" s="371" t="s">
        <v>35</v>
      </c>
      <c r="DR5" s="373" t="s">
        <v>36</v>
      </c>
      <c r="DU5" s="380" t="s">
        <v>32</v>
      </c>
      <c r="DV5" s="369" t="s">
        <v>33</v>
      </c>
      <c r="DW5" s="369" t="s">
        <v>34</v>
      </c>
      <c r="DX5" s="371" t="s">
        <v>35</v>
      </c>
      <c r="DY5" s="373" t="s">
        <v>36</v>
      </c>
      <c r="EB5" s="380" t="s">
        <v>32</v>
      </c>
      <c r="EC5" s="369" t="s">
        <v>33</v>
      </c>
      <c r="ED5" s="369" t="s">
        <v>34</v>
      </c>
      <c r="EE5" s="371" t="s">
        <v>35</v>
      </c>
      <c r="EF5" s="373" t="s">
        <v>36</v>
      </c>
      <c r="EI5" s="380" t="s">
        <v>32</v>
      </c>
      <c r="EJ5" s="369" t="s">
        <v>33</v>
      </c>
      <c r="EK5" s="369" t="s">
        <v>34</v>
      </c>
      <c r="EL5" s="371" t="s">
        <v>35</v>
      </c>
      <c r="EM5" s="373" t="s">
        <v>36</v>
      </c>
      <c r="EP5" s="380" t="s">
        <v>32</v>
      </c>
      <c r="EQ5" s="369" t="s">
        <v>33</v>
      </c>
      <c r="ER5" s="369" t="s">
        <v>34</v>
      </c>
      <c r="ES5" s="371" t="s">
        <v>35</v>
      </c>
      <c r="ET5" s="373" t="s">
        <v>36</v>
      </c>
      <c r="EW5" s="380" t="s">
        <v>32</v>
      </c>
      <c r="EX5" s="369" t="s">
        <v>33</v>
      </c>
      <c r="EY5" s="369" t="s">
        <v>34</v>
      </c>
      <c r="EZ5" s="371" t="s">
        <v>35</v>
      </c>
      <c r="FA5" s="373" t="s">
        <v>36</v>
      </c>
      <c r="FD5" s="380" t="s">
        <v>32</v>
      </c>
      <c r="FE5" s="369" t="s">
        <v>33</v>
      </c>
      <c r="FF5" s="369" t="s">
        <v>34</v>
      </c>
      <c r="FG5" s="371" t="s">
        <v>35</v>
      </c>
      <c r="FH5" s="373" t="s">
        <v>36</v>
      </c>
      <c r="FK5" s="380" t="s">
        <v>32</v>
      </c>
      <c r="FL5" s="369" t="s">
        <v>33</v>
      </c>
      <c r="FM5" s="369" t="s">
        <v>34</v>
      </c>
      <c r="FN5" s="371" t="s">
        <v>35</v>
      </c>
      <c r="FO5" s="373" t="s">
        <v>36</v>
      </c>
      <c r="FR5" s="380" t="s">
        <v>32</v>
      </c>
      <c r="FS5" s="369" t="s">
        <v>33</v>
      </c>
      <c r="FT5" s="369" t="s">
        <v>34</v>
      </c>
      <c r="FU5" s="371" t="s">
        <v>35</v>
      </c>
      <c r="FV5" s="373" t="s">
        <v>36</v>
      </c>
      <c r="FY5" s="380" t="s">
        <v>32</v>
      </c>
      <c r="FZ5" s="369" t="s">
        <v>33</v>
      </c>
      <c r="GA5" s="369" t="s">
        <v>34</v>
      </c>
      <c r="GB5" s="371" t="s">
        <v>35</v>
      </c>
      <c r="GC5" s="373" t="s">
        <v>36</v>
      </c>
      <c r="GF5" s="380" t="s">
        <v>32</v>
      </c>
      <c r="GG5" s="369" t="s">
        <v>33</v>
      </c>
      <c r="GH5" s="369" t="s">
        <v>34</v>
      </c>
      <c r="GI5" s="371" t="s">
        <v>35</v>
      </c>
      <c r="GJ5" s="373" t="s">
        <v>36</v>
      </c>
    </row>
    <row r="6" spans="2:192" ht="30.75" customHeight="1" thickBot="1" x14ac:dyDescent="0.3">
      <c r="B6" s="404"/>
      <c r="C6" s="404"/>
      <c r="D6" s="404"/>
      <c r="E6" s="407"/>
      <c r="F6" s="144" t="s">
        <v>8</v>
      </c>
      <c r="G6" s="145" t="s">
        <v>7</v>
      </c>
      <c r="H6" s="145" t="s">
        <v>9</v>
      </c>
      <c r="I6" s="145" t="s">
        <v>10</v>
      </c>
      <c r="J6" s="145" t="s">
        <v>9</v>
      </c>
      <c r="K6" s="145" t="s">
        <v>11</v>
      </c>
      <c r="L6" s="145" t="s">
        <v>11</v>
      </c>
      <c r="M6" s="145" t="s">
        <v>10</v>
      </c>
      <c r="N6" s="145" t="s">
        <v>12</v>
      </c>
      <c r="O6" s="145" t="s">
        <v>13</v>
      </c>
      <c r="P6" s="145" t="s">
        <v>14</v>
      </c>
      <c r="Q6" s="146" t="s">
        <v>15</v>
      </c>
      <c r="R6" s="381"/>
      <c r="S6" s="370"/>
      <c r="T6" s="370"/>
      <c r="U6" s="415"/>
      <c r="V6" s="396"/>
      <c r="W6" s="147" t="s">
        <v>16</v>
      </c>
      <c r="X6" s="148" t="s">
        <v>7</v>
      </c>
      <c r="Y6" s="148" t="s">
        <v>9</v>
      </c>
      <c r="Z6" s="148" t="s">
        <v>10</v>
      </c>
      <c r="AA6" s="148" t="s">
        <v>9</v>
      </c>
      <c r="AB6" s="148" t="s">
        <v>11</v>
      </c>
      <c r="AC6" s="148" t="s">
        <v>11</v>
      </c>
      <c r="AD6" s="148" t="s">
        <v>10</v>
      </c>
      <c r="AE6" s="148" t="s">
        <v>12</v>
      </c>
      <c r="AF6" s="148" t="s">
        <v>13</v>
      </c>
      <c r="AG6" s="148" t="s">
        <v>14</v>
      </c>
      <c r="AH6" s="149" t="s">
        <v>15</v>
      </c>
      <c r="AI6" s="381"/>
      <c r="AJ6" s="370"/>
      <c r="AK6" s="370"/>
      <c r="AL6" s="415"/>
      <c r="AM6" s="396"/>
      <c r="AN6" s="144" t="s">
        <v>16</v>
      </c>
      <c r="AO6" s="145" t="s">
        <v>7</v>
      </c>
      <c r="AP6" s="145" t="s">
        <v>9</v>
      </c>
      <c r="AQ6" s="145" t="s">
        <v>10</v>
      </c>
      <c r="AR6" s="145" t="s">
        <v>9</v>
      </c>
      <c r="AS6" s="145" t="s">
        <v>11</v>
      </c>
      <c r="AT6" s="145" t="s">
        <v>11</v>
      </c>
      <c r="AU6" s="145" t="s">
        <v>10</v>
      </c>
      <c r="AV6" s="145" t="s">
        <v>12</v>
      </c>
      <c r="AW6" s="145" t="s">
        <v>13</v>
      </c>
      <c r="AX6" s="145" t="s">
        <v>14</v>
      </c>
      <c r="AY6" s="146" t="s">
        <v>15</v>
      </c>
      <c r="AZ6" s="381"/>
      <c r="BA6" s="370"/>
      <c r="BB6" s="370"/>
      <c r="BC6" s="370"/>
      <c r="BD6" s="400"/>
      <c r="BE6" s="147" t="s">
        <v>16</v>
      </c>
      <c r="BF6" s="148" t="s">
        <v>7</v>
      </c>
      <c r="BG6" s="148" t="s">
        <v>9</v>
      </c>
      <c r="BH6" s="148" t="s">
        <v>10</v>
      </c>
      <c r="BI6" s="148" t="s">
        <v>9</v>
      </c>
      <c r="BJ6" s="148" t="s">
        <v>11</v>
      </c>
      <c r="BK6" s="148" t="s">
        <v>11</v>
      </c>
      <c r="BL6" s="148" t="s">
        <v>10</v>
      </c>
      <c r="BM6" s="148" t="s">
        <v>12</v>
      </c>
      <c r="BN6" s="148" t="s">
        <v>13</v>
      </c>
      <c r="BO6" s="148" t="s">
        <v>14</v>
      </c>
      <c r="BP6" s="149" t="s">
        <v>15</v>
      </c>
      <c r="BQ6" s="381"/>
      <c r="BR6" s="370"/>
      <c r="BS6" s="370"/>
      <c r="BT6" s="370"/>
      <c r="BU6" s="396"/>
      <c r="BV6" s="147" t="s">
        <v>16</v>
      </c>
      <c r="BW6" s="148" t="s">
        <v>7</v>
      </c>
      <c r="BX6" s="148" t="s">
        <v>9</v>
      </c>
      <c r="BY6" s="148" t="s">
        <v>10</v>
      </c>
      <c r="BZ6" s="148" t="s">
        <v>9</v>
      </c>
      <c r="CA6" s="148" t="s">
        <v>11</v>
      </c>
      <c r="CB6" s="148" t="s">
        <v>11</v>
      </c>
      <c r="CC6" s="148" t="s">
        <v>10</v>
      </c>
      <c r="CD6" s="148" t="s">
        <v>12</v>
      </c>
      <c r="CE6" s="148" t="s">
        <v>13</v>
      </c>
      <c r="CF6" s="148" t="s">
        <v>14</v>
      </c>
      <c r="CG6" s="149" t="s">
        <v>15</v>
      </c>
      <c r="CH6" s="381"/>
      <c r="CI6" s="370"/>
      <c r="CJ6" s="370"/>
      <c r="CK6" s="370"/>
      <c r="CL6" s="389"/>
      <c r="CM6" s="150" t="s">
        <v>16</v>
      </c>
      <c r="CN6" s="151" t="s">
        <v>7</v>
      </c>
      <c r="CO6" s="151" t="s">
        <v>9</v>
      </c>
      <c r="CP6" s="151" t="s">
        <v>10</v>
      </c>
      <c r="CQ6" s="151" t="s">
        <v>9</v>
      </c>
      <c r="CR6" s="151" t="s">
        <v>11</v>
      </c>
      <c r="CS6" s="151" t="s">
        <v>11</v>
      </c>
      <c r="CT6" s="151" t="s">
        <v>10</v>
      </c>
      <c r="CU6" s="151" t="s">
        <v>12</v>
      </c>
      <c r="CV6" s="151" t="s">
        <v>13</v>
      </c>
      <c r="CW6" s="151" t="s">
        <v>14</v>
      </c>
      <c r="CX6" s="152" t="s">
        <v>15</v>
      </c>
      <c r="CY6" s="394"/>
      <c r="CZ6" s="383"/>
      <c r="DA6" s="383"/>
      <c r="DB6" s="385"/>
      <c r="DC6" s="387"/>
      <c r="DF6" s="144" t="s">
        <v>16</v>
      </c>
      <c r="DG6" s="381"/>
      <c r="DH6" s="370"/>
      <c r="DI6" s="370"/>
      <c r="DJ6" s="372"/>
      <c r="DK6" s="374"/>
      <c r="DM6" s="145" t="s">
        <v>7</v>
      </c>
      <c r="DN6" s="381"/>
      <c r="DO6" s="370"/>
      <c r="DP6" s="370"/>
      <c r="DQ6" s="372"/>
      <c r="DR6" s="374"/>
      <c r="DT6" s="145" t="s">
        <v>9</v>
      </c>
      <c r="DU6" s="381"/>
      <c r="DV6" s="370"/>
      <c r="DW6" s="370"/>
      <c r="DX6" s="372"/>
      <c r="DY6" s="374"/>
      <c r="EA6" s="145" t="s">
        <v>10</v>
      </c>
      <c r="EB6" s="381"/>
      <c r="EC6" s="370"/>
      <c r="ED6" s="370"/>
      <c r="EE6" s="372"/>
      <c r="EF6" s="374"/>
      <c r="EH6" s="145" t="s">
        <v>9</v>
      </c>
      <c r="EI6" s="381"/>
      <c r="EJ6" s="370"/>
      <c r="EK6" s="370"/>
      <c r="EL6" s="372"/>
      <c r="EM6" s="374"/>
      <c r="EO6" s="145" t="s">
        <v>11</v>
      </c>
      <c r="EP6" s="381"/>
      <c r="EQ6" s="370"/>
      <c r="ER6" s="370"/>
      <c r="ES6" s="372"/>
      <c r="ET6" s="374"/>
      <c r="EV6" s="145" t="s">
        <v>11</v>
      </c>
      <c r="EW6" s="381"/>
      <c r="EX6" s="370"/>
      <c r="EY6" s="370"/>
      <c r="EZ6" s="372"/>
      <c r="FA6" s="374"/>
      <c r="FC6" s="145" t="s">
        <v>10</v>
      </c>
      <c r="FD6" s="381"/>
      <c r="FE6" s="370"/>
      <c r="FF6" s="370"/>
      <c r="FG6" s="372"/>
      <c r="FH6" s="374"/>
      <c r="FJ6" s="145" t="s">
        <v>12</v>
      </c>
      <c r="FK6" s="381"/>
      <c r="FL6" s="370"/>
      <c r="FM6" s="370"/>
      <c r="FN6" s="372"/>
      <c r="FO6" s="374"/>
      <c r="FQ6" s="145" t="s">
        <v>13</v>
      </c>
      <c r="FR6" s="381"/>
      <c r="FS6" s="370"/>
      <c r="FT6" s="370"/>
      <c r="FU6" s="372"/>
      <c r="FV6" s="374"/>
      <c r="FX6" s="145" t="s">
        <v>14</v>
      </c>
      <c r="FY6" s="381"/>
      <c r="FZ6" s="370"/>
      <c r="GA6" s="370"/>
      <c r="GB6" s="372"/>
      <c r="GC6" s="374"/>
      <c r="GE6" s="145" t="s">
        <v>15</v>
      </c>
      <c r="GF6" s="381"/>
      <c r="GG6" s="370"/>
      <c r="GH6" s="370"/>
      <c r="GI6" s="372"/>
      <c r="GJ6" s="374"/>
    </row>
    <row r="7" spans="2:192" s="166" customFormat="1" ht="74.25" customHeight="1" x14ac:dyDescent="0.25">
      <c r="B7" s="375" t="s">
        <v>101</v>
      </c>
      <c r="C7" s="378"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76"/>
      <c r="C8" s="379"/>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77"/>
      <c r="C9" s="379"/>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66" t="s">
        <v>24</v>
      </c>
      <c r="C10" s="367"/>
      <c r="D10" s="367"/>
      <c r="E10" s="368"/>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64" t="s">
        <v>81</v>
      </c>
      <c r="DH10" s="365"/>
      <c r="DI10" s="365"/>
      <c r="DJ10" s="365"/>
      <c r="DK10" s="365"/>
      <c r="DM10" s="184">
        <f>SUM(DM7:DM9)</f>
        <v>1786140.7</v>
      </c>
      <c r="DN10" s="139"/>
      <c r="DO10" s="139"/>
      <c r="DP10" s="139"/>
      <c r="DQ10" s="139"/>
      <c r="DR10" s="139"/>
      <c r="DT10" s="184">
        <f>SUM(DT7:DT9)</f>
        <v>1943256.29</v>
      </c>
      <c r="DU10" s="364"/>
      <c r="DV10" s="365"/>
      <c r="DW10" s="365"/>
      <c r="DX10" s="365"/>
      <c r="DY10" s="365"/>
      <c r="EA10" s="184">
        <f>SUM(EA7:EA9)</f>
        <v>1225288.25</v>
      </c>
      <c r="EB10" s="364" t="s">
        <v>100</v>
      </c>
      <c r="EC10" s="365"/>
      <c r="ED10" s="365"/>
      <c r="EE10" s="365"/>
      <c r="EF10" s="365"/>
      <c r="EH10" s="184">
        <f>SUM(EH7:EH9)</f>
        <v>1339185.56</v>
      </c>
      <c r="EI10" s="364"/>
      <c r="EJ10" s="365"/>
      <c r="EK10" s="365"/>
      <c r="EL10" s="365"/>
      <c r="EM10" s="365"/>
      <c r="EO10" s="184">
        <f>SUM(EO7:EO9)</f>
        <v>1008893.19</v>
      </c>
      <c r="EP10" s="364"/>
      <c r="EQ10" s="365"/>
      <c r="ER10" s="365"/>
      <c r="ES10" s="365"/>
      <c r="ET10" s="365"/>
      <c r="EV10" s="184">
        <f>SUM(EV7:EV9)</f>
        <v>2130187.17</v>
      </c>
      <c r="EW10" s="364"/>
      <c r="EX10" s="365"/>
      <c r="EY10" s="365"/>
      <c r="EZ10" s="365"/>
      <c r="FA10" s="365"/>
      <c r="FC10" s="184">
        <f>SUM(FC7:FC9)</f>
        <v>1124371.2</v>
      </c>
      <c r="FD10" s="364"/>
      <c r="FE10" s="365"/>
      <c r="FF10" s="365"/>
      <c r="FG10" s="365"/>
      <c r="FH10" s="365"/>
      <c r="FJ10" s="184">
        <f>SUM(FJ7:FJ9)</f>
        <v>1355145.31</v>
      </c>
      <c r="FK10" s="364"/>
      <c r="FL10" s="365"/>
      <c r="FM10" s="365"/>
      <c r="FN10" s="365"/>
      <c r="FO10" s="365"/>
      <c r="FQ10" s="184">
        <f>SUM(FQ7:FQ9)</f>
        <v>1335265.17</v>
      </c>
      <c r="FR10" s="364"/>
      <c r="FS10" s="365"/>
      <c r="FT10" s="365"/>
      <c r="FU10" s="365"/>
      <c r="FV10" s="365"/>
      <c r="FX10" s="184">
        <f>SUM(FX7:FX9)</f>
        <v>1596674.3599999999</v>
      </c>
      <c r="FY10" s="364"/>
      <c r="FZ10" s="365"/>
      <c r="GA10" s="365"/>
      <c r="GB10" s="365"/>
      <c r="GC10" s="365"/>
      <c r="GE10" s="184">
        <f>SUM(GE7:GE9)</f>
        <v>3678757.6799999997</v>
      </c>
      <c r="GF10" s="364"/>
      <c r="GG10" s="365"/>
      <c r="GH10" s="365"/>
      <c r="GI10" s="365"/>
      <c r="GJ10" s="365"/>
    </row>
    <row r="11" spans="2:192" ht="48.75" customHeight="1" thickBot="1" x14ac:dyDescent="0.3">
      <c r="B11" s="358" t="s">
        <v>25</v>
      </c>
      <c r="C11" s="359"/>
      <c r="D11" s="359"/>
      <c r="E11" s="360"/>
      <c r="F11" s="361">
        <f>SUM(F10:Q10)</f>
        <v>22426708.300000001</v>
      </c>
      <c r="G11" s="362"/>
      <c r="H11" s="362"/>
      <c r="I11" s="362"/>
      <c r="J11" s="362"/>
      <c r="K11" s="362"/>
      <c r="L11" s="362"/>
      <c r="M11" s="362"/>
      <c r="N11" s="362"/>
      <c r="O11" s="362"/>
      <c r="P11" s="362"/>
      <c r="Q11" s="363"/>
      <c r="R11" s="185"/>
      <c r="S11" s="185"/>
      <c r="T11" s="185"/>
      <c r="U11" s="185"/>
      <c r="V11" s="185"/>
      <c r="W11" s="361">
        <f>SUM(W10:AH10)</f>
        <v>24541926.290000003</v>
      </c>
      <c r="X11" s="362"/>
      <c r="Y11" s="362"/>
      <c r="Z11" s="362"/>
      <c r="AA11" s="362"/>
      <c r="AB11" s="362"/>
      <c r="AC11" s="362"/>
      <c r="AD11" s="362"/>
      <c r="AE11" s="362"/>
      <c r="AF11" s="362"/>
      <c r="AG11" s="362"/>
      <c r="AH11" s="363"/>
      <c r="AI11" s="185"/>
      <c r="AJ11" s="185"/>
      <c r="AK11" s="185"/>
      <c r="AL11" s="185"/>
      <c r="AM11" s="185"/>
      <c r="AN11" s="361">
        <f>SUM(AN10:AY10)</f>
        <v>22564571.829999998</v>
      </c>
      <c r="AO11" s="362"/>
      <c r="AP11" s="362"/>
      <c r="AQ11" s="362"/>
      <c r="AR11" s="362"/>
      <c r="AS11" s="362"/>
      <c r="AT11" s="362"/>
      <c r="AU11" s="362"/>
      <c r="AV11" s="362"/>
      <c r="AW11" s="362"/>
      <c r="AX11" s="362"/>
      <c r="AY11" s="363"/>
      <c r="AZ11" s="185"/>
      <c r="BA11" s="185"/>
      <c r="BB11" s="185"/>
      <c r="BC11" s="185"/>
      <c r="BD11" s="185"/>
      <c r="BE11" s="361">
        <f>SUM(BE10:BP10)</f>
        <v>19781025.169999998</v>
      </c>
      <c r="BF11" s="362"/>
      <c r="BG11" s="362"/>
      <c r="BH11" s="362"/>
      <c r="BI11" s="362"/>
      <c r="BJ11" s="362"/>
      <c r="BK11" s="362"/>
      <c r="BL11" s="362"/>
      <c r="BM11" s="362"/>
      <c r="BN11" s="362"/>
      <c r="BO11" s="362"/>
      <c r="BP11" s="363"/>
      <c r="BQ11" s="185"/>
      <c r="BR11" s="185"/>
      <c r="BS11" s="185"/>
      <c r="BT11" s="185"/>
      <c r="BU11" s="185"/>
      <c r="BV11" s="361">
        <f>SUM(BV10:CG10)</f>
        <v>19504502.259999998</v>
      </c>
      <c r="BW11" s="362"/>
      <c r="BX11" s="362"/>
      <c r="BY11" s="362"/>
      <c r="BZ11" s="362"/>
      <c r="CA11" s="362"/>
      <c r="CB11" s="362"/>
      <c r="CC11" s="362"/>
      <c r="CD11" s="362"/>
      <c r="CE11" s="362"/>
      <c r="CF11" s="362"/>
      <c r="CG11" s="363"/>
      <c r="CH11" s="185"/>
      <c r="CI11" s="185"/>
      <c r="CJ11" s="185"/>
      <c r="CK11" s="185"/>
      <c r="CL11" s="185"/>
      <c r="CM11" s="354">
        <f>SUM(CM10:CX10)</f>
        <v>20454887.719999999</v>
      </c>
      <c r="CN11" s="355"/>
      <c r="CO11" s="355"/>
      <c r="CP11" s="355"/>
      <c r="CQ11" s="355"/>
      <c r="CR11" s="355"/>
      <c r="CS11" s="355"/>
      <c r="CT11" s="355"/>
      <c r="CU11" s="355"/>
      <c r="CV11" s="355"/>
      <c r="CW11" s="355"/>
      <c r="CX11" s="355"/>
      <c r="CY11" s="355"/>
      <c r="CZ11" s="355"/>
      <c r="DA11" s="355"/>
      <c r="DB11" s="355"/>
      <c r="DC11" s="356"/>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57" t="s">
        <v>86</v>
      </c>
      <c r="C14" s="357"/>
      <c r="D14" s="357"/>
      <c r="E14" s="357"/>
      <c r="F14" s="357"/>
      <c r="G14" s="357"/>
      <c r="H14" s="357"/>
      <c r="I14" s="357"/>
      <c r="J14" s="357"/>
      <c r="K14" s="357"/>
      <c r="L14" s="357"/>
      <c r="M14" s="357"/>
      <c r="N14" s="357"/>
      <c r="O14" s="357"/>
      <c r="P14" s="357"/>
      <c r="Q14" s="357"/>
      <c r="R14" s="357"/>
      <c r="S14" s="357"/>
      <c r="T14" s="357"/>
      <c r="U14" s="357"/>
      <c r="V14" s="357"/>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abSelected="1" zoomScale="70" zoomScaleNormal="70" zoomScaleSheetLayoutView="40" workbookViewId="0">
      <selection activeCell="A16" sqref="A16"/>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33.7109375" style="199" customWidth="1"/>
    <col min="92" max="92" width="30" style="199" customWidth="1"/>
    <col min="93" max="93" width="35.5703125" style="199" customWidth="1"/>
    <col min="94" max="95" width="34.28515625" style="199" customWidth="1"/>
    <col min="96" max="96" width="33.140625" style="199" customWidth="1"/>
    <col min="97" max="97" width="32.7109375" style="199" customWidth="1"/>
    <col min="98" max="98" width="30.85546875" style="199" customWidth="1"/>
    <col min="99" max="99" width="27.7109375" style="199" customWidth="1"/>
    <col min="100" max="100" width="16.28515625" style="199" customWidth="1"/>
    <col min="101" max="101" width="17" style="199" customWidth="1"/>
    <col min="102" max="102" width="18"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customWidth="1"/>
    <col min="167" max="167" width="15.85546875" style="139" customWidth="1"/>
    <col min="168" max="168" width="11.42578125" style="139" customWidth="1"/>
    <col min="169" max="169" width="12.7109375" style="139" customWidth="1"/>
    <col min="170" max="172" width="11.42578125" style="139"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customWidth="1"/>
    <col min="194" max="241" width="11.42578125" style="139" customWidth="1"/>
    <col min="242" max="16384" width="11.42578125" style="139"/>
  </cols>
  <sheetData>
    <row r="2" spans="1:192" ht="41.25" customHeight="1" x14ac:dyDescent="0.45">
      <c r="B2" s="458" t="s">
        <v>4</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row>
    <row r="3" spans="1:192" ht="24" thickBot="1" x14ac:dyDescent="0.4"/>
    <row r="4" spans="1:192" ht="35.25" customHeight="1" thickBot="1" x14ac:dyDescent="0.45">
      <c r="B4" s="434" t="s">
        <v>0</v>
      </c>
      <c r="C4" s="434" t="s">
        <v>1</v>
      </c>
      <c r="D4" s="434" t="s">
        <v>2</v>
      </c>
      <c r="E4" s="434" t="s">
        <v>3</v>
      </c>
      <c r="F4" s="437" t="s">
        <v>198</v>
      </c>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214"/>
      <c r="BA4" s="214"/>
      <c r="BB4" s="214"/>
      <c r="BC4" s="214"/>
      <c r="BD4" s="214"/>
      <c r="BE4" s="437" t="s">
        <v>198</v>
      </c>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c r="CF4" s="438"/>
      <c r="CG4" s="438"/>
      <c r="CH4" s="438"/>
      <c r="CI4" s="438"/>
      <c r="CJ4" s="438"/>
      <c r="CK4" s="438"/>
      <c r="CL4" s="438"/>
      <c r="CM4" s="439"/>
      <c r="CN4" s="439"/>
      <c r="CO4" s="439"/>
      <c r="CP4" s="439"/>
      <c r="CQ4" s="439"/>
      <c r="CR4" s="439"/>
      <c r="CS4" s="439"/>
      <c r="CT4" s="439"/>
      <c r="CU4" s="439"/>
      <c r="CV4" s="439"/>
      <c r="CW4" s="439"/>
      <c r="CX4" s="440"/>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35"/>
      <c r="C5" s="435"/>
      <c r="D5" s="435"/>
      <c r="E5" s="435"/>
      <c r="F5" s="424">
        <v>2013</v>
      </c>
      <c r="G5" s="425"/>
      <c r="H5" s="425"/>
      <c r="I5" s="425"/>
      <c r="J5" s="425"/>
      <c r="K5" s="425"/>
      <c r="L5" s="425"/>
      <c r="M5" s="425"/>
      <c r="N5" s="425"/>
      <c r="O5" s="425"/>
      <c r="P5" s="425"/>
      <c r="Q5" s="426"/>
      <c r="R5" s="418" t="s">
        <v>32</v>
      </c>
      <c r="S5" s="420" t="s">
        <v>33</v>
      </c>
      <c r="T5" s="420" t="s">
        <v>34</v>
      </c>
      <c r="U5" s="441" t="s">
        <v>35</v>
      </c>
      <c r="V5" s="422" t="s">
        <v>36</v>
      </c>
      <c r="W5" s="424">
        <v>2014</v>
      </c>
      <c r="X5" s="425"/>
      <c r="Y5" s="425"/>
      <c r="Z5" s="425"/>
      <c r="AA5" s="425"/>
      <c r="AB5" s="425"/>
      <c r="AC5" s="425"/>
      <c r="AD5" s="425"/>
      <c r="AE5" s="425"/>
      <c r="AF5" s="425"/>
      <c r="AG5" s="425"/>
      <c r="AH5" s="426"/>
      <c r="AI5" s="418" t="s">
        <v>32</v>
      </c>
      <c r="AJ5" s="420" t="s">
        <v>33</v>
      </c>
      <c r="AK5" s="420" t="s">
        <v>34</v>
      </c>
      <c r="AL5" s="441" t="s">
        <v>35</v>
      </c>
      <c r="AM5" s="422" t="s">
        <v>36</v>
      </c>
      <c r="AN5" s="437">
        <v>2015</v>
      </c>
      <c r="AO5" s="438"/>
      <c r="AP5" s="438"/>
      <c r="AQ5" s="438"/>
      <c r="AR5" s="438"/>
      <c r="AS5" s="438"/>
      <c r="AT5" s="438"/>
      <c r="AU5" s="438"/>
      <c r="AV5" s="438"/>
      <c r="AW5" s="438"/>
      <c r="AX5" s="438"/>
      <c r="AY5" s="444"/>
      <c r="AZ5" s="418" t="s">
        <v>32</v>
      </c>
      <c r="BA5" s="420" t="s">
        <v>33</v>
      </c>
      <c r="BB5" s="420" t="s">
        <v>34</v>
      </c>
      <c r="BC5" s="420" t="s">
        <v>35</v>
      </c>
      <c r="BD5" s="422" t="s">
        <v>36</v>
      </c>
      <c r="BE5" s="424">
        <v>2016</v>
      </c>
      <c r="BF5" s="425"/>
      <c r="BG5" s="425"/>
      <c r="BH5" s="425"/>
      <c r="BI5" s="425"/>
      <c r="BJ5" s="425"/>
      <c r="BK5" s="425"/>
      <c r="BL5" s="425"/>
      <c r="BM5" s="425"/>
      <c r="BN5" s="425"/>
      <c r="BO5" s="425"/>
      <c r="BP5" s="426"/>
      <c r="BQ5" s="418" t="s">
        <v>32</v>
      </c>
      <c r="BR5" s="420" t="s">
        <v>33</v>
      </c>
      <c r="BS5" s="420" t="s">
        <v>34</v>
      </c>
      <c r="BT5" s="420" t="s">
        <v>35</v>
      </c>
      <c r="BU5" s="422" t="s">
        <v>36</v>
      </c>
      <c r="BV5" s="424">
        <v>2017</v>
      </c>
      <c r="BW5" s="425"/>
      <c r="BX5" s="425"/>
      <c r="BY5" s="425"/>
      <c r="BZ5" s="425"/>
      <c r="CA5" s="425"/>
      <c r="CB5" s="425"/>
      <c r="CC5" s="425"/>
      <c r="CD5" s="425"/>
      <c r="CE5" s="425"/>
      <c r="CF5" s="425"/>
      <c r="CG5" s="426"/>
      <c r="CH5" s="418" t="s">
        <v>32</v>
      </c>
      <c r="CI5" s="420" t="s">
        <v>33</v>
      </c>
      <c r="CJ5" s="420" t="s">
        <v>34</v>
      </c>
      <c r="CK5" s="420" t="s">
        <v>35</v>
      </c>
      <c r="CL5" s="445" t="s">
        <v>36</v>
      </c>
      <c r="CM5" s="447">
        <v>2021</v>
      </c>
      <c r="CN5" s="448"/>
      <c r="CO5" s="448"/>
      <c r="CP5" s="448"/>
      <c r="CQ5" s="448"/>
      <c r="CR5" s="448"/>
      <c r="CS5" s="448"/>
      <c r="CT5" s="448"/>
      <c r="CU5" s="448"/>
      <c r="CV5" s="448"/>
      <c r="CW5" s="448"/>
      <c r="CX5" s="449"/>
      <c r="CY5" s="454" t="s">
        <v>32</v>
      </c>
      <c r="CZ5" s="420" t="s">
        <v>33</v>
      </c>
      <c r="DA5" s="420" t="s">
        <v>34</v>
      </c>
      <c r="DB5" s="450" t="s">
        <v>35</v>
      </c>
      <c r="DC5" s="452" t="s">
        <v>36</v>
      </c>
      <c r="DD5" s="215"/>
      <c r="DE5" s="215"/>
      <c r="DF5" s="215"/>
      <c r="DG5" s="418" t="s">
        <v>32</v>
      </c>
      <c r="DH5" s="420" t="s">
        <v>33</v>
      </c>
      <c r="DI5" s="420" t="s">
        <v>34</v>
      </c>
      <c r="DJ5" s="450" t="s">
        <v>35</v>
      </c>
      <c r="DK5" s="452" t="s">
        <v>36</v>
      </c>
      <c r="DL5" s="215"/>
      <c r="DM5" s="215"/>
      <c r="DN5" s="418" t="s">
        <v>32</v>
      </c>
      <c r="DO5" s="420" t="s">
        <v>33</v>
      </c>
      <c r="DP5" s="420" t="s">
        <v>34</v>
      </c>
      <c r="DQ5" s="450" t="s">
        <v>35</v>
      </c>
      <c r="DR5" s="452" t="s">
        <v>36</v>
      </c>
      <c r="DS5" s="215"/>
      <c r="DT5" s="215"/>
      <c r="DU5" s="418" t="s">
        <v>32</v>
      </c>
      <c r="DV5" s="420" t="s">
        <v>33</v>
      </c>
      <c r="DW5" s="420" t="s">
        <v>34</v>
      </c>
      <c r="DX5" s="450" t="s">
        <v>35</v>
      </c>
      <c r="DY5" s="452" t="s">
        <v>36</v>
      </c>
      <c r="DZ5" s="215"/>
      <c r="EA5" s="215"/>
      <c r="EB5" s="418" t="s">
        <v>32</v>
      </c>
      <c r="EC5" s="420" t="s">
        <v>33</v>
      </c>
      <c r="ED5" s="420" t="s">
        <v>34</v>
      </c>
      <c r="EE5" s="450" t="s">
        <v>35</v>
      </c>
      <c r="EF5" s="452" t="s">
        <v>36</v>
      </c>
      <c r="EG5" s="215"/>
      <c r="EH5" s="215"/>
      <c r="EI5" s="418" t="s">
        <v>32</v>
      </c>
      <c r="EJ5" s="420" t="s">
        <v>33</v>
      </c>
      <c r="EK5" s="420" t="s">
        <v>34</v>
      </c>
      <c r="EL5" s="450" t="s">
        <v>35</v>
      </c>
      <c r="EM5" s="452" t="s">
        <v>36</v>
      </c>
      <c r="EN5" s="215"/>
      <c r="EO5" s="243"/>
      <c r="EP5" s="476" t="s">
        <v>32</v>
      </c>
      <c r="EQ5" s="470" t="s">
        <v>33</v>
      </c>
      <c r="ER5" s="470" t="s">
        <v>34</v>
      </c>
      <c r="ES5" s="472" t="s">
        <v>35</v>
      </c>
      <c r="ET5" s="474" t="s">
        <v>36</v>
      </c>
      <c r="EW5" s="418" t="s">
        <v>32</v>
      </c>
      <c r="EX5" s="420" t="s">
        <v>33</v>
      </c>
      <c r="EY5" s="420" t="s">
        <v>34</v>
      </c>
      <c r="EZ5" s="450" t="s">
        <v>35</v>
      </c>
      <c r="FA5" s="452" t="s">
        <v>36</v>
      </c>
      <c r="FD5" s="380" t="s">
        <v>32</v>
      </c>
      <c r="FE5" s="369" t="s">
        <v>33</v>
      </c>
      <c r="FF5" s="369" t="s">
        <v>34</v>
      </c>
      <c r="FG5" s="371" t="s">
        <v>35</v>
      </c>
      <c r="FH5" s="373" t="s">
        <v>36</v>
      </c>
      <c r="FK5" s="380" t="s">
        <v>32</v>
      </c>
      <c r="FL5" s="369" t="s">
        <v>33</v>
      </c>
      <c r="FM5" s="369" t="s">
        <v>34</v>
      </c>
      <c r="FN5" s="371" t="s">
        <v>35</v>
      </c>
      <c r="FO5" s="373" t="s">
        <v>36</v>
      </c>
      <c r="FR5" s="380" t="s">
        <v>32</v>
      </c>
      <c r="FS5" s="369" t="s">
        <v>33</v>
      </c>
      <c r="FT5" s="369" t="s">
        <v>34</v>
      </c>
      <c r="FU5" s="371" t="s">
        <v>35</v>
      </c>
      <c r="FV5" s="373" t="s">
        <v>36</v>
      </c>
      <c r="FY5" s="380" t="s">
        <v>32</v>
      </c>
      <c r="FZ5" s="369" t="s">
        <v>33</v>
      </c>
      <c r="GA5" s="369" t="s">
        <v>34</v>
      </c>
      <c r="GB5" s="371" t="s">
        <v>35</v>
      </c>
      <c r="GC5" s="373" t="s">
        <v>36</v>
      </c>
      <c r="GF5" s="380" t="s">
        <v>32</v>
      </c>
      <c r="GG5" s="369" t="s">
        <v>33</v>
      </c>
      <c r="GH5" s="369" t="s">
        <v>34</v>
      </c>
      <c r="GI5" s="371" t="s">
        <v>35</v>
      </c>
      <c r="GJ5" s="373" t="s">
        <v>36</v>
      </c>
    </row>
    <row r="6" spans="1:192" ht="52.5" customHeight="1" thickBot="1" x14ac:dyDescent="0.45">
      <c r="B6" s="436"/>
      <c r="C6" s="436"/>
      <c r="D6" s="436"/>
      <c r="E6" s="436"/>
      <c r="F6" s="211" t="s">
        <v>8</v>
      </c>
      <c r="G6" s="212" t="s">
        <v>7</v>
      </c>
      <c r="H6" s="212" t="s">
        <v>9</v>
      </c>
      <c r="I6" s="212" t="s">
        <v>10</v>
      </c>
      <c r="J6" s="212" t="s">
        <v>9</v>
      </c>
      <c r="K6" s="212" t="s">
        <v>11</v>
      </c>
      <c r="L6" s="212" t="s">
        <v>11</v>
      </c>
      <c r="M6" s="212" t="s">
        <v>10</v>
      </c>
      <c r="N6" s="212" t="s">
        <v>12</v>
      </c>
      <c r="O6" s="212" t="s">
        <v>13</v>
      </c>
      <c r="P6" s="212" t="s">
        <v>14</v>
      </c>
      <c r="Q6" s="213" t="s">
        <v>15</v>
      </c>
      <c r="R6" s="419"/>
      <c r="S6" s="421"/>
      <c r="T6" s="421"/>
      <c r="U6" s="442"/>
      <c r="V6" s="443"/>
      <c r="W6" s="216" t="s">
        <v>16</v>
      </c>
      <c r="X6" s="217" t="s">
        <v>7</v>
      </c>
      <c r="Y6" s="217" t="s">
        <v>9</v>
      </c>
      <c r="Z6" s="217" t="s">
        <v>10</v>
      </c>
      <c r="AA6" s="217" t="s">
        <v>9</v>
      </c>
      <c r="AB6" s="217" t="s">
        <v>11</v>
      </c>
      <c r="AC6" s="217" t="s">
        <v>11</v>
      </c>
      <c r="AD6" s="217" t="s">
        <v>10</v>
      </c>
      <c r="AE6" s="217" t="s">
        <v>12</v>
      </c>
      <c r="AF6" s="217" t="s">
        <v>13</v>
      </c>
      <c r="AG6" s="217" t="s">
        <v>14</v>
      </c>
      <c r="AH6" s="218" t="s">
        <v>15</v>
      </c>
      <c r="AI6" s="419"/>
      <c r="AJ6" s="421"/>
      <c r="AK6" s="421"/>
      <c r="AL6" s="442"/>
      <c r="AM6" s="443"/>
      <c r="AN6" s="211" t="s">
        <v>16</v>
      </c>
      <c r="AO6" s="212" t="s">
        <v>7</v>
      </c>
      <c r="AP6" s="212" t="s">
        <v>9</v>
      </c>
      <c r="AQ6" s="212" t="s">
        <v>10</v>
      </c>
      <c r="AR6" s="212" t="s">
        <v>9</v>
      </c>
      <c r="AS6" s="212" t="s">
        <v>11</v>
      </c>
      <c r="AT6" s="212" t="s">
        <v>11</v>
      </c>
      <c r="AU6" s="212" t="s">
        <v>10</v>
      </c>
      <c r="AV6" s="212" t="s">
        <v>12</v>
      </c>
      <c r="AW6" s="212" t="s">
        <v>13</v>
      </c>
      <c r="AX6" s="212" t="s">
        <v>14</v>
      </c>
      <c r="AY6" s="213" t="s">
        <v>15</v>
      </c>
      <c r="AZ6" s="419"/>
      <c r="BA6" s="421"/>
      <c r="BB6" s="421"/>
      <c r="BC6" s="421"/>
      <c r="BD6" s="423"/>
      <c r="BE6" s="216" t="s">
        <v>16</v>
      </c>
      <c r="BF6" s="217" t="s">
        <v>7</v>
      </c>
      <c r="BG6" s="217" t="s">
        <v>9</v>
      </c>
      <c r="BH6" s="217" t="s">
        <v>10</v>
      </c>
      <c r="BI6" s="217" t="s">
        <v>9</v>
      </c>
      <c r="BJ6" s="217" t="s">
        <v>11</v>
      </c>
      <c r="BK6" s="217" t="s">
        <v>11</v>
      </c>
      <c r="BL6" s="217" t="s">
        <v>10</v>
      </c>
      <c r="BM6" s="217" t="s">
        <v>12</v>
      </c>
      <c r="BN6" s="217" t="s">
        <v>13</v>
      </c>
      <c r="BO6" s="217" t="s">
        <v>14</v>
      </c>
      <c r="BP6" s="218" t="s">
        <v>15</v>
      </c>
      <c r="BQ6" s="419"/>
      <c r="BR6" s="421"/>
      <c r="BS6" s="421"/>
      <c r="BT6" s="421"/>
      <c r="BU6" s="443"/>
      <c r="BV6" s="216" t="s">
        <v>16</v>
      </c>
      <c r="BW6" s="217" t="s">
        <v>7</v>
      </c>
      <c r="BX6" s="217" t="s">
        <v>9</v>
      </c>
      <c r="BY6" s="217" t="s">
        <v>10</v>
      </c>
      <c r="BZ6" s="217" t="s">
        <v>9</v>
      </c>
      <c r="CA6" s="217" t="s">
        <v>11</v>
      </c>
      <c r="CB6" s="217" t="s">
        <v>11</v>
      </c>
      <c r="CC6" s="217" t="s">
        <v>10</v>
      </c>
      <c r="CD6" s="217" t="s">
        <v>12</v>
      </c>
      <c r="CE6" s="217" t="s">
        <v>13</v>
      </c>
      <c r="CF6" s="217" t="s">
        <v>14</v>
      </c>
      <c r="CG6" s="218" t="s">
        <v>15</v>
      </c>
      <c r="CH6" s="419"/>
      <c r="CI6" s="421"/>
      <c r="CJ6" s="421"/>
      <c r="CK6" s="421"/>
      <c r="CL6" s="446"/>
      <c r="CM6" s="196" t="s">
        <v>16</v>
      </c>
      <c r="CN6" s="197" t="s">
        <v>7</v>
      </c>
      <c r="CO6" s="197" t="s">
        <v>9</v>
      </c>
      <c r="CP6" s="197" t="s">
        <v>10</v>
      </c>
      <c r="CQ6" s="197" t="s">
        <v>9</v>
      </c>
      <c r="CR6" s="197" t="s">
        <v>11</v>
      </c>
      <c r="CS6" s="197" t="s">
        <v>11</v>
      </c>
      <c r="CT6" s="197" t="s">
        <v>10</v>
      </c>
      <c r="CU6" s="197" t="s">
        <v>12</v>
      </c>
      <c r="CV6" s="197" t="s">
        <v>13</v>
      </c>
      <c r="CW6" s="197" t="s">
        <v>14</v>
      </c>
      <c r="CX6" s="198" t="s">
        <v>15</v>
      </c>
      <c r="CY6" s="455"/>
      <c r="CZ6" s="421"/>
      <c r="DA6" s="421"/>
      <c r="DB6" s="451"/>
      <c r="DC6" s="453"/>
      <c r="DD6" s="215"/>
      <c r="DE6" s="215"/>
      <c r="DF6" s="211" t="s">
        <v>16</v>
      </c>
      <c r="DG6" s="419"/>
      <c r="DH6" s="421"/>
      <c r="DI6" s="421"/>
      <c r="DJ6" s="451"/>
      <c r="DK6" s="453"/>
      <c r="DL6" s="215"/>
      <c r="DM6" s="212" t="s">
        <v>7</v>
      </c>
      <c r="DN6" s="419"/>
      <c r="DO6" s="421"/>
      <c r="DP6" s="421"/>
      <c r="DQ6" s="451"/>
      <c r="DR6" s="453"/>
      <c r="DS6" s="215"/>
      <c r="DT6" s="212" t="s">
        <v>9</v>
      </c>
      <c r="DU6" s="419"/>
      <c r="DV6" s="421"/>
      <c r="DW6" s="421"/>
      <c r="DX6" s="451"/>
      <c r="DY6" s="453"/>
      <c r="DZ6" s="215"/>
      <c r="EA6" s="212" t="s">
        <v>10</v>
      </c>
      <c r="EB6" s="419"/>
      <c r="EC6" s="421"/>
      <c r="ED6" s="421"/>
      <c r="EE6" s="451"/>
      <c r="EF6" s="453"/>
      <c r="EG6" s="215"/>
      <c r="EH6" s="212" t="s">
        <v>9</v>
      </c>
      <c r="EI6" s="419"/>
      <c r="EJ6" s="421"/>
      <c r="EK6" s="421"/>
      <c r="EL6" s="451"/>
      <c r="EM6" s="453"/>
      <c r="EN6" s="215"/>
      <c r="EO6" s="244" t="s">
        <v>11</v>
      </c>
      <c r="EP6" s="477"/>
      <c r="EQ6" s="471"/>
      <c r="ER6" s="471"/>
      <c r="ES6" s="473"/>
      <c r="ET6" s="475"/>
      <c r="EV6" s="242" t="s">
        <v>11</v>
      </c>
      <c r="EW6" s="419"/>
      <c r="EX6" s="421"/>
      <c r="EY6" s="421"/>
      <c r="EZ6" s="451"/>
      <c r="FA6" s="453"/>
      <c r="FC6" s="253" t="s">
        <v>10</v>
      </c>
      <c r="FD6" s="381"/>
      <c r="FE6" s="370"/>
      <c r="FF6" s="370"/>
      <c r="FG6" s="372"/>
      <c r="FH6" s="374"/>
      <c r="FJ6" s="253" t="s">
        <v>12</v>
      </c>
      <c r="FK6" s="381"/>
      <c r="FL6" s="370"/>
      <c r="FM6" s="370"/>
      <c r="FN6" s="372"/>
      <c r="FO6" s="374"/>
      <c r="FQ6" s="145" t="s">
        <v>13</v>
      </c>
      <c r="FR6" s="381"/>
      <c r="FS6" s="370"/>
      <c r="FT6" s="370"/>
      <c r="FU6" s="372"/>
      <c r="FV6" s="374"/>
      <c r="FX6" s="145" t="s">
        <v>14</v>
      </c>
      <c r="FY6" s="381"/>
      <c r="FZ6" s="370"/>
      <c r="GA6" s="370"/>
      <c r="GB6" s="372"/>
      <c r="GC6" s="374"/>
      <c r="GE6" s="145" t="s">
        <v>15</v>
      </c>
      <c r="GF6" s="381"/>
      <c r="GG6" s="370"/>
      <c r="GH6" s="370"/>
      <c r="GI6" s="372"/>
      <c r="GJ6" s="374"/>
    </row>
    <row r="7" spans="1:192" s="166" customFormat="1" ht="184.5" customHeight="1" thickBot="1" x14ac:dyDescent="0.3">
      <c r="B7" s="429" t="s">
        <v>195</v>
      </c>
      <c r="C7" s="432"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2">
        <v>815960.57</v>
      </c>
      <c r="CS7" s="205">
        <v>1291974.58</v>
      </c>
      <c r="CT7" s="205">
        <v>731638.1</v>
      </c>
      <c r="CU7" s="205">
        <v>924804.94</v>
      </c>
      <c r="CV7" s="205">
        <v>0</v>
      </c>
      <c r="CW7" s="205">
        <v>0</v>
      </c>
      <c r="CX7" s="205">
        <v>0</v>
      </c>
      <c r="CY7" s="201">
        <f>+DG7+DN7+DU7+EB7+EI7+EP7+EW7+FD7+FK7+FR7+FY7+GF7</f>
        <v>6425815.1600000001</v>
      </c>
      <c r="CZ7" s="202">
        <v>0</v>
      </c>
      <c r="DA7" s="202">
        <f>+DI7+DP7+DW7+ED7+EK7+ER7+EY7+FF7+FM7+FT7+GA7+GH7</f>
        <v>2164646.56</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5">
        <f>+CR7</f>
        <v>815960.57</v>
      </c>
      <c r="EP7" s="246">
        <v>676899.05</v>
      </c>
      <c r="EQ7" s="247"/>
      <c r="ER7" s="246">
        <v>139061.51999999999</v>
      </c>
      <c r="ES7" s="248"/>
      <c r="ET7" s="249">
        <v>0</v>
      </c>
      <c r="EU7" s="232"/>
      <c r="EV7" s="250">
        <f>+CS7</f>
        <v>1291974.58</v>
      </c>
      <c r="EW7" s="222">
        <v>1035171.22</v>
      </c>
      <c r="EX7" s="225">
        <v>0</v>
      </c>
      <c r="EY7" s="222">
        <v>256803.36</v>
      </c>
      <c r="EZ7" s="223">
        <v>0</v>
      </c>
      <c r="FA7" s="224">
        <v>0</v>
      </c>
      <c r="FC7" s="208">
        <f>+CT7</f>
        <v>731638.1</v>
      </c>
      <c r="FD7" s="209">
        <v>666744.25</v>
      </c>
      <c r="FE7" s="202">
        <v>0</v>
      </c>
      <c r="FF7" s="209">
        <v>64893.85</v>
      </c>
      <c r="FG7" s="203">
        <v>0</v>
      </c>
      <c r="FH7" s="204">
        <v>0</v>
      </c>
      <c r="FJ7" s="171">
        <f>+CU7</f>
        <v>924804.94</v>
      </c>
      <c r="FK7" s="172">
        <v>708786.71</v>
      </c>
      <c r="FL7" s="168">
        <v>0</v>
      </c>
      <c r="FM7" s="172">
        <v>216018.23</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72.5" customHeight="1" thickBot="1" x14ac:dyDescent="0.3">
      <c r="B8" s="430"/>
      <c r="C8" s="433"/>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2">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5">
        <f t="shared" ref="EO8:EO9" si="1">+CR8</f>
        <v>0</v>
      </c>
      <c r="EP8" s="246">
        <v>0</v>
      </c>
      <c r="EQ8" s="248">
        <v>0</v>
      </c>
      <c r="ER8" s="246">
        <v>0</v>
      </c>
      <c r="ES8" s="248">
        <v>0</v>
      </c>
      <c r="ET8" s="249">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v>0</v>
      </c>
      <c r="FM8" s="172">
        <v>0</v>
      </c>
      <c r="FN8" s="169">
        <v>0</v>
      </c>
      <c r="FO8" s="170">
        <v>0</v>
      </c>
      <c r="FQ8" s="156">
        <f t="shared" ref="FQ8:FQ9" si="4">+CV8</f>
        <v>0</v>
      </c>
      <c r="FR8" s="172">
        <v>0</v>
      </c>
      <c r="FS8" s="169" t="e">
        <f>+FR8/FV8</f>
        <v>#DIV/0!</v>
      </c>
      <c r="FT8" s="172">
        <v>0</v>
      </c>
      <c r="FU8" s="169" t="e">
        <f>+FT8/FV8</f>
        <v>#DIV/0!</v>
      </c>
      <c r="FV8" s="170">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81.25" customHeight="1" thickBot="1" x14ac:dyDescent="0.3">
      <c r="B9" s="431"/>
      <c r="C9" s="433"/>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2">
        <v>365919.66</v>
      </c>
      <c r="CS9" s="205">
        <v>569191.73</v>
      </c>
      <c r="CT9" s="205">
        <v>311173.26</v>
      </c>
      <c r="CU9" s="205">
        <v>326432.99</v>
      </c>
      <c r="CV9" s="205">
        <v>0</v>
      </c>
      <c r="CW9" s="205">
        <v>0</v>
      </c>
      <c r="CX9" s="205">
        <v>0</v>
      </c>
      <c r="CY9" s="201">
        <f>+DG9+DN9+DU9+EB9+EI9+EP9+EW9+FD9+FK9+FR9+FY9+GF9</f>
        <v>3363213.79</v>
      </c>
      <c r="CZ9" s="203">
        <v>0</v>
      </c>
      <c r="DA9" s="203">
        <f>+DI9+DP9+DW9+ED9+EK9+ER9+EY9+FF9+FM9+FT9+GA9+GH9</f>
        <v>104499.45</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5">
        <f t="shared" si="1"/>
        <v>365919.66</v>
      </c>
      <c r="EP9" s="246">
        <v>336768.16</v>
      </c>
      <c r="EQ9" s="248">
        <v>0</v>
      </c>
      <c r="ER9" s="246">
        <v>29151.5</v>
      </c>
      <c r="ES9" s="248"/>
      <c r="ET9" s="249">
        <v>0</v>
      </c>
      <c r="EU9" s="232"/>
      <c r="EV9" s="250">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326432.99</v>
      </c>
      <c r="FK9" s="172">
        <v>325538.99</v>
      </c>
      <c r="FL9" s="169"/>
      <c r="FM9" s="172">
        <v>894</v>
      </c>
      <c r="FN9" s="169"/>
      <c r="FO9" s="170">
        <v>0</v>
      </c>
      <c r="FQ9" s="156">
        <f t="shared" si="4"/>
        <v>0</v>
      </c>
      <c r="FR9" s="172">
        <v>0</v>
      </c>
      <c r="FS9" s="178"/>
      <c r="FT9" s="172">
        <v>0</v>
      </c>
      <c r="FU9" s="169"/>
      <c r="FV9" s="170">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45">
      <c r="B10" s="459" t="s">
        <v>24</v>
      </c>
      <c r="C10" s="460"/>
      <c r="D10" s="460"/>
      <c r="E10" s="461"/>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1251237.93</v>
      </c>
      <c r="CV10" s="207">
        <f t="shared" si="12"/>
        <v>0</v>
      </c>
      <c r="CW10" s="207">
        <f t="shared" si="12"/>
        <v>0</v>
      </c>
      <c r="CX10" s="207">
        <f t="shared" si="12"/>
        <v>0</v>
      </c>
      <c r="CY10" s="199"/>
      <c r="CZ10" s="199"/>
      <c r="DA10" s="199"/>
      <c r="DB10" s="199"/>
      <c r="DC10" s="199"/>
      <c r="DD10" s="232"/>
      <c r="DE10" s="232"/>
      <c r="DF10" s="210">
        <f>SUM(DF7:DF9)</f>
        <v>1251115</v>
      </c>
      <c r="DG10" s="456"/>
      <c r="DH10" s="457"/>
      <c r="DI10" s="457"/>
      <c r="DJ10" s="457"/>
      <c r="DK10" s="457"/>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51">
        <f>SUM(EV7:EV9)</f>
        <v>1861166.31</v>
      </c>
      <c r="EW10" s="468"/>
      <c r="EX10" s="469"/>
      <c r="EY10" s="469"/>
      <c r="EZ10" s="469"/>
      <c r="FA10" s="469"/>
      <c r="FC10" s="210">
        <f>SUM(FC7:FC9)</f>
        <v>1042811.36</v>
      </c>
      <c r="FD10" s="456"/>
      <c r="FE10" s="457"/>
      <c r="FF10" s="457"/>
      <c r="FG10" s="457"/>
      <c r="FH10" s="457"/>
      <c r="FJ10" s="184">
        <f>SUM(FJ7:FJ9)</f>
        <v>1251237.93</v>
      </c>
      <c r="FK10" s="364"/>
      <c r="FL10" s="365"/>
      <c r="FM10" s="365"/>
      <c r="FN10" s="365"/>
      <c r="FO10" s="365"/>
      <c r="FQ10" s="184">
        <f>SUM(FQ7:FQ9)</f>
        <v>0</v>
      </c>
      <c r="FR10" s="364"/>
      <c r="FS10" s="365"/>
      <c r="FT10" s="365"/>
      <c r="FU10" s="365"/>
      <c r="FV10" s="365"/>
      <c r="FX10" s="184">
        <f>SUM(FX7:FX9)</f>
        <v>0</v>
      </c>
      <c r="FY10" s="364"/>
      <c r="FZ10" s="365"/>
      <c r="GA10" s="365"/>
      <c r="GB10" s="365"/>
      <c r="GC10" s="365"/>
      <c r="GE10" s="184">
        <f>SUM(GE7:GE9)</f>
        <v>0</v>
      </c>
      <c r="GF10" s="364"/>
      <c r="GG10" s="365"/>
      <c r="GH10" s="365"/>
      <c r="GI10" s="365"/>
      <c r="GJ10" s="365"/>
    </row>
    <row r="11" spans="1:192" ht="48.75" customHeight="1" thickBot="1" x14ac:dyDescent="0.4">
      <c r="B11" s="462"/>
      <c r="C11" s="463"/>
      <c r="D11" s="463"/>
      <c r="E11" s="464"/>
      <c r="F11" s="465">
        <f>SUM(F10:Q10)</f>
        <v>22426708.300000001</v>
      </c>
      <c r="G11" s="466"/>
      <c r="H11" s="466"/>
      <c r="I11" s="466"/>
      <c r="J11" s="466"/>
      <c r="K11" s="466"/>
      <c r="L11" s="466"/>
      <c r="M11" s="466"/>
      <c r="N11" s="466"/>
      <c r="O11" s="466"/>
      <c r="P11" s="466"/>
      <c r="Q11" s="467"/>
      <c r="R11" s="236"/>
      <c r="S11" s="236"/>
      <c r="T11" s="236"/>
      <c r="U11" s="236"/>
      <c r="V11" s="236"/>
      <c r="W11" s="465">
        <f>SUM(W10:AH10)</f>
        <v>24541926.290000003</v>
      </c>
      <c r="X11" s="466"/>
      <c r="Y11" s="466"/>
      <c r="Z11" s="466"/>
      <c r="AA11" s="466"/>
      <c r="AB11" s="466"/>
      <c r="AC11" s="466"/>
      <c r="AD11" s="466"/>
      <c r="AE11" s="466"/>
      <c r="AF11" s="466"/>
      <c r="AG11" s="466"/>
      <c r="AH11" s="467"/>
      <c r="AI11" s="236"/>
      <c r="AJ11" s="236"/>
      <c r="AK11" s="236"/>
      <c r="AL11" s="236"/>
      <c r="AM11" s="236"/>
      <c r="AN11" s="465">
        <f>SUM(AN10:AY10)</f>
        <v>22564571.829999998</v>
      </c>
      <c r="AO11" s="466"/>
      <c r="AP11" s="466"/>
      <c r="AQ11" s="466"/>
      <c r="AR11" s="466"/>
      <c r="AS11" s="466"/>
      <c r="AT11" s="466"/>
      <c r="AU11" s="466"/>
      <c r="AV11" s="466"/>
      <c r="AW11" s="466"/>
      <c r="AX11" s="466"/>
      <c r="AY11" s="467"/>
      <c r="AZ11" s="236"/>
      <c r="BA11" s="236"/>
      <c r="BB11" s="236"/>
      <c r="BC11" s="236"/>
      <c r="BD11" s="236"/>
      <c r="BE11" s="465">
        <f>SUM(BE10:BP10)</f>
        <v>19781025.169999998</v>
      </c>
      <c r="BF11" s="466"/>
      <c r="BG11" s="466"/>
      <c r="BH11" s="466"/>
      <c r="BI11" s="466"/>
      <c r="BJ11" s="466"/>
      <c r="BK11" s="466"/>
      <c r="BL11" s="466"/>
      <c r="BM11" s="466"/>
      <c r="BN11" s="466"/>
      <c r="BO11" s="466"/>
      <c r="BP11" s="467"/>
      <c r="BQ11" s="236"/>
      <c r="BR11" s="236"/>
      <c r="BS11" s="236"/>
      <c r="BT11" s="236"/>
      <c r="BU11" s="236"/>
      <c r="BV11" s="465">
        <f>SUM(BV10:CG10)</f>
        <v>19504502.259999998</v>
      </c>
      <c r="BW11" s="466"/>
      <c r="BX11" s="466"/>
      <c r="BY11" s="466"/>
      <c r="BZ11" s="466"/>
      <c r="CA11" s="466"/>
      <c r="CB11" s="466"/>
      <c r="CC11" s="466"/>
      <c r="CD11" s="466"/>
      <c r="CE11" s="466"/>
      <c r="CF11" s="466"/>
      <c r="CG11" s="467"/>
      <c r="CH11" s="236"/>
      <c r="CI11" s="236"/>
      <c r="CJ11" s="236"/>
      <c r="CK11" s="236"/>
      <c r="CL11" s="236"/>
      <c r="CM11" s="465">
        <f>SUM(CM10:CX10)</f>
        <v>12161874.449999999</v>
      </c>
      <c r="CN11" s="466"/>
      <c r="CO11" s="466"/>
      <c r="CP11" s="466"/>
      <c r="CQ11" s="466"/>
      <c r="CR11" s="466"/>
      <c r="CS11" s="466"/>
      <c r="CT11" s="466"/>
      <c r="CU11" s="466"/>
      <c r="CV11" s="466"/>
      <c r="CW11" s="466"/>
      <c r="CX11" s="466"/>
      <c r="CY11" s="466"/>
      <c r="CZ11" s="466"/>
      <c r="DA11" s="466"/>
      <c r="DB11" s="466"/>
      <c r="DC11" s="467"/>
      <c r="EB11" s="235"/>
      <c r="EC11" s="235"/>
      <c r="EW11" s="186"/>
      <c r="FD11" s="186"/>
    </row>
    <row r="12" spans="1:192" x14ac:dyDescent="0.35">
      <c r="EB12" s="235"/>
      <c r="EC12" s="235"/>
    </row>
    <row r="13" spans="1:192" ht="88.5" customHeight="1" x14ac:dyDescent="0.35">
      <c r="A13" s="195"/>
      <c r="B13" s="427" t="s">
        <v>202</v>
      </c>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8"/>
      <c r="CT13" s="428"/>
      <c r="CU13" s="428"/>
      <c r="CV13" s="428"/>
      <c r="CW13" s="428"/>
      <c r="CX13" s="428"/>
      <c r="CY13" s="428"/>
      <c r="CZ13" s="428"/>
      <c r="DA13" s="428"/>
      <c r="DB13" s="428"/>
      <c r="DC13" s="428"/>
      <c r="DD13" s="428"/>
      <c r="DE13" s="428"/>
      <c r="DF13" s="428"/>
      <c r="DG13" s="428"/>
      <c r="DH13" s="428"/>
      <c r="DI13" s="428"/>
      <c r="DJ13" s="428"/>
      <c r="DK13" s="428"/>
      <c r="DL13" s="428"/>
      <c r="DM13" s="428"/>
      <c r="DN13" s="428"/>
      <c r="DO13" s="428"/>
      <c r="DP13" s="428"/>
      <c r="DQ13" s="428"/>
      <c r="DR13" s="428"/>
      <c r="DS13" s="428"/>
      <c r="DT13" s="428"/>
      <c r="DU13" s="428"/>
      <c r="DV13" s="428"/>
      <c r="DW13" s="428"/>
      <c r="DX13" s="428"/>
      <c r="DY13" s="428"/>
      <c r="DZ13" s="428"/>
      <c r="EA13" s="428"/>
      <c r="EB13" s="428"/>
      <c r="EC13" s="428"/>
      <c r="ED13" s="428"/>
      <c r="EE13" s="428"/>
      <c r="EF13" s="428"/>
      <c r="EG13" s="428"/>
      <c r="EH13" s="428"/>
      <c r="EI13" s="428"/>
      <c r="EJ13" s="428"/>
      <c r="EK13" s="428"/>
      <c r="EL13" s="428"/>
      <c r="EM13" s="428"/>
      <c r="EN13" s="428"/>
      <c r="EO13" s="428"/>
      <c r="EP13" s="428"/>
      <c r="EQ13" s="428"/>
      <c r="ER13" s="428"/>
      <c r="ES13" s="428"/>
      <c r="ET13" s="428"/>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201</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17"/>
      <c r="E17" s="417"/>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38"/>
      <c r="F18" s="238"/>
      <c r="G18" s="238"/>
      <c r="H18" s="238"/>
      <c r="I18" s="238"/>
      <c r="J18" s="238"/>
      <c r="K18" s="238"/>
      <c r="L18" s="238"/>
      <c r="M18" s="238"/>
      <c r="N18" s="238"/>
      <c r="O18" s="238"/>
      <c r="P18" s="238"/>
      <c r="Q18" s="238"/>
      <c r="R18" s="238"/>
      <c r="S18" s="238"/>
      <c r="T18" s="238"/>
      <c r="U18" s="238"/>
      <c r="V18" s="238"/>
    </row>
    <row r="19" spans="2:149" ht="28.5" x14ac:dyDescent="0.45">
      <c r="B19" s="200"/>
      <c r="C19" s="254"/>
      <c r="D19" s="238"/>
      <c r="E19" s="238"/>
      <c r="F19" s="238"/>
      <c r="G19" s="238"/>
      <c r="H19" s="238"/>
      <c r="I19" s="238"/>
      <c r="J19" s="238"/>
      <c r="K19" s="238"/>
      <c r="L19" s="238"/>
      <c r="M19" s="238"/>
      <c r="N19" s="238"/>
      <c r="O19" s="238"/>
      <c r="P19" s="238"/>
      <c r="Q19" s="238"/>
      <c r="R19" s="238"/>
      <c r="S19" s="238"/>
      <c r="T19" s="238"/>
      <c r="U19" s="238"/>
      <c r="V19" s="238"/>
      <c r="EP19" s="239" t="s">
        <v>196</v>
      </c>
      <c r="EQ19" s="239"/>
      <c r="ER19" s="240"/>
      <c r="ES19" s="240"/>
    </row>
    <row r="20" spans="2:149" ht="28.5" x14ac:dyDescent="0.45">
      <c r="B20" s="200"/>
      <c r="C20" s="254"/>
      <c r="D20" s="238"/>
      <c r="E20" s="238"/>
      <c r="F20" s="238"/>
      <c r="G20" s="238"/>
      <c r="H20" s="238"/>
      <c r="I20" s="238"/>
      <c r="J20" s="238"/>
      <c r="K20" s="238"/>
      <c r="L20" s="238"/>
      <c r="M20" s="238"/>
      <c r="N20" s="238"/>
      <c r="O20" s="238"/>
      <c r="P20" s="238"/>
      <c r="Q20" s="238"/>
      <c r="R20" s="238"/>
      <c r="S20" s="238"/>
      <c r="T20" s="238"/>
      <c r="U20" s="238"/>
      <c r="V20" s="238"/>
      <c r="EP20" s="240"/>
      <c r="EQ20" s="240"/>
      <c r="ER20" s="240" t="s">
        <v>199</v>
      </c>
      <c r="ES20" s="240"/>
    </row>
    <row r="21" spans="2:149" ht="28.5" x14ac:dyDescent="0.45">
      <c r="B21" s="200"/>
      <c r="C21" s="254"/>
      <c r="D21" s="238"/>
      <c r="E21" s="238"/>
      <c r="F21" s="238"/>
      <c r="G21" s="238"/>
      <c r="H21" s="238"/>
      <c r="I21" s="238"/>
      <c r="J21" s="238"/>
      <c r="K21" s="238"/>
      <c r="L21" s="238"/>
      <c r="M21" s="238"/>
      <c r="N21" s="238"/>
      <c r="O21" s="238"/>
      <c r="P21" s="238"/>
      <c r="Q21" s="238"/>
      <c r="R21" s="238"/>
      <c r="S21" s="238"/>
      <c r="T21" s="238"/>
      <c r="U21" s="238"/>
      <c r="V21" s="238"/>
      <c r="EP21" s="240"/>
      <c r="EQ21" s="240"/>
      <c r="ER21" s="240" t="s">
        <v>200</v>
      </c>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t="s">
        <v>197</v>
      </c>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B2:ET2"/>
    <mergeCell ref="B10:E11"/>
    <mergeCell ref="CM11:DC11"/>
    <mergeCell ref="F11:Q11"/>
    <mergeCell ref="W11:AH11"/>
    <mergeCell ref="AN11:AY11"/>
    <mergeCell ref="BE11:BP11"/>
    <mergeCell ref="BV11:CG11"/>
    <mergeCell ref="EW10:FA10"/>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10:FH10"/>
    <mergeCell ref="FK10:FO10"/>
    <mergeCell ref="FR10:FV10"/>
    <mergeCell ref="FY10:GC10"/>
    <mergeCell ref="GF10:GJ10"/>
    <mergeCell ref="DG10:DK10"/>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H5:DH6"/>
    <mergeCell ref="DY5:DY6"/>
    <mergeCell ref="CY5:CY6"/>
    <mergeCell ref="BT5:BT6"/>
    <mergeCell ref="BU5:BU6"/>
    <mergeCell ref="BV5:CG5"/>
    <mergeCell ref="CH5:CH6"/>
    <mergeCell ref="DI5:DI6"/>
    <mergeCell ref="DJ5:DJ6"/>
    <mergeCell ref="DK5:DK6"/>
    <mergeCell ref="DN5:DN6"/>
    <mergeCell ref="CM5:CX5"/>
    <mergeCell ref="U5:U6"/>
    <mergeCell ref="V5:V6"/>
    <mergeCell ref="W5:AH5"/>
    <mergeCell ref="CZ5:CZ6"/>
    <mergeCell ref="DA5:DA6"/>
    <mergeCell ref="DB5:DB6"/>
    <mergeCell ref="DC5:DC6"/>
    <mergeCell ref="DG5:DG6"/>
    <mergeCell ref="AM5:AM6"/>
    <mergeCell ref="AN5:AY5"/>
    <mergeCell ref="AZ5:AZ6"/>
    <mergeCell ref="S5:S6"/>
    <mergeCell ref="T5:T6"/>
    <mergeCell ref="CI5:CI6"/>
    <mergeCell ref="CJ5:CJ6"/>
    <mergeCell ref="CK5:CK6"/>
    <mergeCell ref="CL5:CL6"/>
    <mergeCell ref="D17:E17"/>
    <mergeCell ref="AI5:AI6"/>
    <mergeCell ref="BR5:BR6"/>
    <mergeCell ref="BS5:BS6"/>
    <mergeCell ref="BA5:BA6"/>
    <mergeCell ref="BB5:BB6"/>
    <mergeCell ref="BC5:BC6"/>
    <mergeCell ref="BD5:BD6"/>
    <mergeCell ref="BE5:BP5"/>
    <mergeCell ref="BQ5:BQ6"/>
    <mergeCell ref="B13:ET13"/>
    <mergeCell ref="B7:B9"/>
    <mergeCell ref="C7:C9"/>
    <mergeCell ref="B4:B6"/>
    <mergeCell ref="C4:C6"/>
    <mergeCell ref="D4:D6"/>
    <mergeCell ref="E4:E6"/>
    <mergeCell ref="F4:AY4"/>
    <mergeCell ref="BE4:CX4"/>
    <mergeCell ref="F5:Q5"/>
    <mergeCell ref="R5:R6"/>
    <mergeCell ref="AJ5:AJ6"/>
    <mergeCell ref="AK5:AK6"/>
    <mergeCell ref="AL5:AL6"/>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B1:D73"/>
  <sheetViews>
    <sheetView topLeftCell="A5" workbookViewId="0">
      <selection activeCell="B13" sqref="B13"/>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78" t="s">
        <v>73</v>
      </c>
      <c r="C1" s="478"/>
      <c r="D1" s="478"/>
    </row>
    <row r="2" spans="2:4" hidden="1" x14ac:dyDescent="0.3"/>
    <row r="3" spans="2:4" ht="409.5" hidden="1" customHeight="1" x14ac:dyDescent="0.3">
      <c r="B3" s="479" t="s">
        <v>90</v>
      </c>
      <c r="C3" s="479"/>
      <c r="D3" s="479"/>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xr:uid="{00000000-0009-0000-0000-00000B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39"/>
      <c r="BA2" s="39"/>
      <c r="BB2" s="39"/>
      <c r="BC2" s="39"/>
      <c r="BD2" s="39"/>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40"/>
      <c r="BA4" s="40"/>
      <c r="BB4" s="40"/>
      <c r="BC4" s="40"/>
      <c r="BD4" s="40"/>
      <c r="BE4" s="268" t="s">
        <v>18</v>
      </c>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70"/>
    </row>
    <row r="5" spans="2:136" ht="23.25" customHeight="1" thickBot="1" x14ac:dyDescent="0.3">
      <c r="B5" s="272"/>
      <c r="C5" s="272"/>
      <c r="D5" s="272"/>
      <c r="E5" s="272"/>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264" t="s">
        <v>36</v>
      </c>
      <c r="CM5" s="280">
        <v>2018</v>
      </c>
      <c r="CN5" s="281"/>
      <c r="CO5" s="281"/>
      <c r="CP5" s="281"/>
      <c r="CQ5" s="281"/>
      <c r="CR5" s="281"/>
      <c r="CS5" s="281"/>
      <c r="CT5" s="281"/>
      <c r="CU5" s="281"/>
      <c r="CV5" s="281"/>
      <c r="CW5" s="281"/>
      <c r="CX5" s="282"/>
      <c r="CY5" s="258" t="s">
        <v>32</v>
      </c>
      <c r="CZ5" s="260" t="s">
        <v>33</v>
      </c>
      <c r="DA5" s="260" t="s">
        <v>34</v>
      </c>
      <c r="DB5" s="262" t="s">
        <v>35</v>
      </c>
      <c r="DC5" s="264" t="s">
        <v>36</v>
      </c>
      <c r="DG5" s="258" t="s">
        <v>32</v>
      </c>
      <c r="DH5" s="260" t="s">
        <v>33</v>
      </c>
      <c r="DI5" s="260" t="s">
        <v>34</v>
      </c>
      <c r="DJ5" s="262" t="s">
        <v>35</v>
      </c>
      <c r="DK5" s="264" t="s">
        <v>36</v>
      </c>
      <c r="DN5" s="258" t="s">
        <v>32</v>
      </c>
      <c r="DO5" s="260" t="s">
        <v>33</v>
      </c>
      <c r="DP5" s="260" t="s">
        <v>34</v>
      </c>
      <c r="DQ5" s="262" t="s">
        <v>35</v>
      </c>
      <c r="DR5" s="264" t="s">
        <v>36</v>
      </c>
      <c r="DU5" s="258" t="s">
        <v>32</v>
      </c>
      <c r="DV5" s="260" t="s">
        <v>33</v>
      </c>
      <c r="DW5" s="260" t="s">
        <v>34</v>
      </c>
      <c r="DX5" s="262" t="s">
        <v>35</v>
      </c>
      <c r="DY5" s="264" t="s">
        <v>36</v>
      </c>
      <c r="EB5" s="258" t="s">
        <v>32</v>
      </c>
      <c r="EC5" s="260" t="s">
        <v>33</v>
      </c>
      <c r="ED5" s="260" t="s">
        <v>34</v>
      </c>
      <c r="EE5" s="262" t="s">
        <v>35</v>
      </c>
      <c r="EF5" s="264" t="s">
        <v>36</v>
      </c>
    </row>
    <row r="6" spans="2:136" ht="30.75" customHeight="1" thickBot="1" x14ac:dyDescent="0.3">
      <c r="B6" s="273"/>
      <c r="C6" s="273"/>
      <c r="D6" s="273"/>
      <c r="E6" s="273"/>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265"/>
      <c r="CM6" s="17" t="s">
        <v>16</v>
      </c>
      <c r="CN6" s="18" t="s">
        <v>7</v>
      </c>
      <c r="CO6" s="18" t="s">
        <v>9</v>
      </c>
      <c r="CP6" s="18" t="s">
        <v>10</v>
      </c>
      <c r="CQ6" s="18" t="s">
        <v>9</v>
      </c>
      <c r="CR6" s="18" t="s">
        <v>11</v>
      </c>
      <c r="CS6" s="18" t="s">
        <v>11</v>
      </c>
      <c r="CT6" s="18" t="s">
        <v>10</v>
      </c>
      <c r="CU6" s="18" t="s">
        <v>12</v>
      </c>
      <c r="CV6" s="18" t="s">
        <v>13</v>
      </c>
      <c r="CW6" s="18" t="s">
        <v>14</v>
      </c>
      <c r="CX6" s="19" t="s">
        <v>15</v>
      </c>
      <c r="CY6" s="259"/>
      <c r="CZ6" s="261"/>
      <c r="DA6" s="261"/>
      <c r="DB6" s="263"/>
      <c r="DC6" s="265"/>
      <c r="DF6" s="17" t="s">
        <v>16</v>
      </c>
      <c r="DG6" s="259"/>
      <c r="DH6" s="261"/>
      <c r="DI6" s="261"/>
      <c r="DJ6" s="263"/>
      <c r="DK6" s="265"/>
      <c r="DM6" s="18" t="s">
        <v>7</v>
      </c>
      <c r="DN6" s="259"/>
      <c r="DO6" s="261"/>
      <c r="DP6" s="261"/>
      <c r="DQ6" s="263"/>
      <c r="DR6" s="265"/>
      <c r="DT6" s="18" t="s">
        <v>9</v>
      </c>
      <c r="DU6" s="259"/>
      <c r="DV6" s="261"/>
      <c r="DW6" s="261"/>
      <c r="DX6" s="263"/>
      <c r="DY6" s="265"/>
      <c r="EA6" s="18" t="s">
        <v>10</v>
      </c>
      <c r="EB6" s="259"/>
      <c r="EC6" s="261"/>
      <c r="ED6" s="261"/>
      <c r="EE6" s="263"/>
      <c r="EF6" s="265"/>
    </row>
    <row r="7" spans="2:136" s="32" customFormat="1" ht="70.5" customHeight="1" x14ac:dyDescent="0.25">
      <c r="B7" s="277"/>
      <c r="C7" s="27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78"/>
      <c r="C8" s="27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78"/>
      <c r="C9" s="278"/>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78"/>
      <c r="C10" s="27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78"/>
      <c r="C11" s="278"/>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79"/>
      <c r="C12" s="278"/>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83" t="s">
        <v>24</v>
      </c>
      <c r="C13" s="284"/>
      <c r="D13" s="284"/>
      <c r="E13" s="285"/>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86" t="s">
        <v>25</v>
      </c>
      <c r="C14" s="287"/>
      <c r="D14" s="287"/>
      <c r="E14" s="288"/>
      <c r="F14" s="274">
        <f>SUM(F13:Q13)</f>
        <v>22631002.82</v>
      </c>
      <c r="G14" s="275"/>
      <c r="H14" s="275"/>
      <c r="I14" s="275"/>
      <c r="J14" s="275"/>
      <c r="K14" s="275"/>
      <c r="L14" s="275"/>
      <c r="M14" s="275"/>
      <c r="N14" s="275"/>
      <c r="O14" s="275"/>
      <c r="P14" s="275"/>
      <c r="Q14" s="276"/>
      <c r="R14" s="25"/>
      <c r="S14" s="25"/>
      <c r="T14" s="25"/>
      <c r="U14" s="25"/>
      <c r="V14" s="25"/>
      <c r="W14" s="274">
        <f>SUM(W13:AH13)</f>
        <v>24597656.260000005</v>
      </c>
      <c r="X14" s="275"/>
      <c r="Y14" s="275"/>
      <c r="Z14" s="275"/>
      <c r="AA14" s="275"/>
      <c r="AB14" s="275"/>
      <c r="AC14" s="275"/>
      <c r="AD14" s="275"/>
      <c r="AE14" s="275"/>
      <c r="AF14" s="275"/>
      <c r="AG14" s="275"/>
      <c r="AH14" s="276"/>
      <c r="AI14" s="25"/>
      <c r="AJ14" s="25"/>
      <c r="AK14" s="25"/>
      <c r="AL14" s="25"/>
      <c r="AM14" s="25"/>
      <c r="AN14" s="274">
        <f>SUM(AN13:AY13)</f>
        <v>24512704.749999996</v>
      </c>
      <c r="AO14" s="275"/>
      <c r="AP14" s="275"/>
      <c r="AQ14" s="275"/>
      <c r="AR14" s="275"/>
      <c r="AS14" s="275"/>
      <c r="AT14" s="275"/>
      <c r="AU14" s="275"/>
      <c r="AV14" s="275"/>
      <c r="AW14" s="275"/>
      <c r="AX14" s="275"/>
      <c r="AY14" s="276"/>
      <c r="AZ14" s="25"/>
      <c r="BA14" s="25"/>
      <c r="BB14" s="25"/>
      <c r="BC14" s="25"/>
      <c r="BD14" s="25"/>
      <c r="BE14" s="274">
        <f>SUM(BE13:BP13)</f>
        <v>21582167.02</v>
      </c>
      <c r="BF14" s="275"/>
      <c r="BG14" s="275"/>
      <c r="BH14" s="275"/>
      <c r="BI14" s="275"/>
      <c r="BJ14" s="275"/>
      <c r="BK14" s="275"/>
      <c r="BL14" s="275"/>
      <c r="BM14" s="275"/>
      <c r="BN14" s="275"/>
      <c r="BO14" s="275"/>
      <c r="BP14" s="276"/>
      <c r="BQ14" s="25"/>
      <c r="BR14" s="25"/>
      <c r="BS14" s="25"/>
      <c r="BT14" s="25"/>
      <c r="BU14" s="25"/>
      <c r="BV14" s="274">
        <f>SUM(BV13:CG13)</f>
        <v>21430066.310000002</v>
      </c>
      <c r="BW14" s="275"/>
      <c r="BX14" s="275"/>
      <c r="BY14" s="275"/>
      <c r="BZ14" s="275"/>
      <c r="CA14" s="275"/>
      <c r="CB14" s="275"/>
      <c r="CC14" s="275"/>
      <c r="CD14" s="275"/>
      <c r="CE14" s="275"/>
      <c r="CF14" s="275"/>
      <c r="CG14" s="276"/>
      <c r="CH14" s="25"/>
      <c r="CI14" s="25"/>
      <c r="CJ14" s="25"/>
      <c r="CK14" s="25"/>
      <c r="CL14" s="25"/>
      <c r="CM14" s="298">
        <f>SUM(CM13:CX13)</f>
        <v>6713279.5</v>
      </c>
      <c r="CN14" s="299"/>
      <c r="CO14" s="299"/>
      <c r="CP14" s="299"/>
      <c r="CQ14" s="299"/>
      <c r="CR14" s="299"/>
      <c r="CS14" s="299"/>
      <c r="CT14" s="299"/>
      <c r="CU14" s="299"/>
      <c r="CV14" s="299"/>
      <c r="CW14" s="299"/>
      <c r="CX14" s="299"/>
      <c r="CY14" s="299"/>
      <c r="CZ14" s="299"/>
      <c r="DA14" s="299"/>
      <c r="DB14" s="299"/>
      <c r="DC14" s="299"/>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90" t="s">
        <v>50</v>
      </c>
      <c r="CN15" s="291"/>
      <c r="CO15" s="291"/>
      <c r="CP15" s="291"/>
      <c r="CQ15" s="291"/>
      <c r="CR15" s="291"/>
      <c r="CS15" s="291"/>
      <c r="CT15" s="291"/>
      <c r="CU15" s="291"/>
      <c r="CV15" s="291"/>
      <c r="CW15" s="291"/>
      <c r="CX15" s="291"/>
      <c r="CY15" s="291"/>
      <c r="CZ15" s="291"/>
      <c r="DA15" s="291"/>
      <c r="DB15" s="291"/>
      <c r="DC15" s="291"/>
      <c r="DF15" s="294" t="s">
        <v>55</v>
      </c>
      <c r="DG15" s="295"/>
      <c r="DH15" s="295"/>
      <c r="DI15" s="295"/>
      <c r="DJ15" s="295"/>
      <c r="DK15" s="296"/>
      <c r="DM15" s="294" t="s">
        <v>58</v>
      </c>
      <c r="DN15" s="295"/>
      <c r="DO15" s="295"/>
      <c r="DP15" s="295"/>
      <c r="DQ15" s="295"/>
      <c r="DR15" s="296"/>
      <c r="DT15" s="294" t="s">
        <v>60</v>
      </c>
      <c r="DU15" s="295"/>
      <c r="DV15" s="295"/>
      <c r="DW15" s="295"/>
      <c r="DX15" s="295"/>
      <c r="DY15" s="296"/>
      <c r="EA15" s="294" t="s">
        <v>60</v>
      </c>
      <c r="EB15" s="295"/>
      <c r="EC15" s="295"/>
      <c r="ED15" s="295"/>
      <c r="EE15" s="295"/>
      <c r="EF15" s="296"/>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92"/>
      <c r="CN16" s="293"/>
      <c r="CO16" s="293"/>
      <c r="CP16" s="293"/>
      <c r="CQ16" s="293"/>
      <c r="CR16" s="293"/>
      <c r="CS16" s="293"/>
      <c r="CT16" s="293"/>
      <c r="CU16" s="293"/>
      <c r="CV16" s="293"/>
      <c r="CW16" s="293"/>
      <c r="CX16" s="293"/>
      <c r="CY16" s="293"/>
      <c r="CZ16" s="293"/>
      <c r="DA16" s="293"/>
      <c r="DB16" s="293"/>
      <c r="DC16" s="293"/>
      <c r="DF16" s="292"/>
      <c r="DG16" s="293"/>
      <c r="DH16" s="293"/>
      <c r="DI16" s="293"/>
      <c r="DJ16" s="293"/>
      <c r="DK16" s="297"/>
      <c r="DM16" s="292"/>
      <c r="DN16" s="293"/>
      <c r="DO16" s="293"/>
      <c r="DP16" s="293"/>
      <c r="DQ16" s="293"/>
      <c r="DR16" s="297"/>
      <c r="DT16" s="292"/>
      <c r="DU16" s="293"/>
      <c r="DV16" s="293"/>
      <c r="DW16" s="293"/>
      <c r="DX16" s="293"/>
      <c r="DY16" s="297"/>
      <c r="EA16" s="292"/>
      <c r="EB16" s="293"/>
      <c r="EC16" s="293"/>
      <c r="ED16" s="293"/>
      <c r="EE16" s="293"/>
      <c r="EF16" s="297"/>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66" t="s">
        <v>19</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2013</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17" t="s">
        <v>8</v>
      </c>
      <c r="G6" s="18" t="s">
        <v>7</v>
      </c>
      <c r="H6" s="18" t="s">
        <v>9</v>
      </c>
      <c r="I6" s="18" t="s">
        <v>10</v>
      </c>
      <c r="J6" s="18" t="s">
        <v>9</v>
      </c>
      <c r="K6" s="18" t="s">
        <v>11</v>
      </c>
      <c r="L6" s="18" t="s">
        <v>11</v>
      </c>
      <c r="M6" s="18" t="s">
        <v>10</v>
      </c>
      <c r="N6" s="18" t="s">
        <v>12</v>
      </c>
      <c r="O6" s="18" t="s">
        <v>13</v>
      </c>
      <c r="P6" s="18" t="s">
        <v>14</v>
      </c>
      <c r="Q6" s="19" t="s">
        <v>15</v>
      </c>
      <c r="R6" s="259"/>
      <c r="S6" s="261"/>
      <c r="T6" s="261"/>
      <c r="U6" s="301"/>
      <c r="V6" s="303"/>
    </row>
    <row r="7" spans="2:22" s="32" customFormat="1" ht="70.5" customHeight="1" x14ac:dyDescent="0.25">
      <c r="B7" s="277" t="s">
        <v>79</v>
      </c>
      <c r="C7" s="27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78"/>
      <c r="C8" s="27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78"/>
      <c r="C9" s="278"/>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78"/>
      <c r="C10" s="27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78"/>
      <c r="C11" s="278"/>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83" t="s">
        <v>24</v>
      </c>
      <c r="C12" s="284"/>
      <c r="D12" s="284"/>
      <c r="E12" s="285"/>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86" t="s">
        <v>25</v>
      </c>
      <c r="C13" s="287"/>
      <c r="D13" s="287"/>
      <c r="E13" s="288"/>
      <c r="F13" s="274">
        <f>SUM(F12:Q12)</f>
        <v>22631002.82</v>
      </c>
      <c r="G13" s="275"/>
      <c r="H13" s="275"/>
      <c r="I13" s="275"/>
      <c r="J13" s="275"/>
      <c r="K13" s="275"/>
      <c r="L13" s="275"/>
      <c r="M13" s="275"/>
      <c r="N13" s="275"/>
      <c r="O13" s="275"/>
      <c r="P13" s="275"/>
      <c r="Q13" s="276"/>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2014</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79</v>
      </c>
      <c r="C7" s="277"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78"/>
      <c r="C8" s="278"/>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78"/>
      <c r="C9" s="278"/>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79"/>
      <c r="C10" s="278"/>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83" t="s">
        <v>24</v>
      </c>
      <c r="C11" s="284"/>
      <c r="D11" s="284"/>
      <c r="E11" s="285"/>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86" t="s">
        <v>25</v>
      </c>
      <c r="C12" s="287"/>
      <c r="D12" s="287"/>
      <c r="E12" s="288"/>
      <c r="F12" s="274">
        <f>SUM(F11:Q11)</f>
        <v>24597656.260000005</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1.25" customHeight="1" x14ac:dyDescent="0.25">
      <c r="B15" s="304" t="s">
        <v>89</v>
      </c>
      <c r="C15" s="304"/>
      <c r="D15" s="304"/>
      <c r="E15" s="304"/>
      <c r="F15" s="304"/>
      <c r="G15" s="304"/>
      <c r="H15" s="304"/>
      <c r="I15" s="304"/>
      <c r="J15" s="304"/>
      <c r="K15" s="304"/>
      <c r="L15" s="304"/>
      <c r="M15" s="304"/>
      <c r="N15" s="304"/>
      <c r="O15" s="304"/>
      <c r="P15" s="304"/>
      <c r="Q15" s="304"/>
      <c r="R15" s="304"/>
      <c r="S15" s="304"/>
      <c r="T15" s="304"/>
      <c r="U15" s="304"/>
      <c r="V15" s="304"/>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55"/>
      <c r="S2" s="55"/>
      <c r="T2" s="55"/>
      <c r="U2" s="55"/>
      <c r="V2" s="55"/>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70"/>
      <c r="R4" s="56"/>
      <c r="S4" s="56"/>
      <c r="T4" s="56"/>
      <c r="U4" s="56"/>
      <c r="V4" s="56"/>
    </row>
    <row r="5" spans="2:22" ht="23.25" customHeight="1" thickBot="1" x14ac:dyDescent="0.3">
      <c r="B5" s="272"/>
      <c r="C5" s="272"/>
      <c r="D5" s="272"/>
      <c r="E5" s="272"/>
      <c r="F5" s="268">
        <v>2015</v>
      </c>
      <c r="G5" s="269"/>
      <c r="H5" s="269"/>
      <c r="I5" s="269"/>
      <c r="J5" s="269"/>
      <c r="K5" s="269"/>
      <c r="L5" s="269"/>
      <c r="M5" s="269"/>
      <c r="N5" s="269"/>
      <c r="O5" s="269"/>
      <c r="P5" s="269"/>
      <c r="Q5" s="270"/>
      <c r="R5" s="258" t="s">
        <v>32</v>
      </c>
      <c r="S5" s="260" t="s">
        <v>33</v>
      </c>
      <c r="T5" s="260" t="s">
        <v>34</v>
      </c>
      <c r="U5" s="300" t="s">
        <v>35</v>
      </c>
      <c r="V5" s="302" t="s">
        <v>36</v>
      </c>
    </row>
    <row r="6" spans="2:22" ht="30.75" customHeight="1" thickBot="1" x14ac:dyDescent="0.3">
      <c r="B6" s="273"/>
      <c r="C6" s="273"/>
      <c r="D6" s="273"/>
      <c r="E6" s="273"/>
      <c r="F6" s="17" t="s">
        <v>16</v>
      </c>
      <c r="G6" s="18" t="s">
        <v>7</v>
      </c>
      <c r="H6" s="18" t="s">
        <v>9</v>
      </c>
      <c r="I6" s="18" t="s">
        <v>10</v>
      </c>
      <c r="J6" s="18" t="s">
        <v>9</v>
      </c>
      <c r="K6" s="18" t="s">
        <v>11</v>
      </c>
      <c r="L6" s="18" t="s">
        <v>11</v>
      </c>
      <c r="M6" s="18" t="s">
        <v>10</v>
      </c>
      <c r="N6" s="18" t="s">
        <v>12</v>
      </c>
      <c r="O6" s="18" t="s">
        <v>13</v>
      </c>
      <c r="P6" s="18" t="s">
        <v>14</v>
      </c>
      <c r="Q6" s="19" t="s">
        <v>15</v>
      </c>
      <c r="R6" s="259"/>
      <c r="S6" s="261"/>
      <c r="T6" s="261"/>
      <c r="U6" s="301"/>
      <c r="V6" s="303"/>
    </row>
    <row r="7" spans="2:22" s="32" customFormat="1" ht="70.5" customHeight="1" x14ac:dyDescent="0.25">
      <c r="B7" s="277" t="s">
        <v>79</v>
      </c>
      <c r="C7" s="277"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78"/>
      <c r="C8" s="278"/>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78"/>
      <c r="C9" s="278"/>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79"/>
      <c r="C10" s="278"/>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83" t="s">
        <v>24</v>
      </c>
      <c r="C11" s="284"/>
      <c r="D11" s="284"/>
      <c r="E11" s="285"/>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86" t="s">
        <v>25</v>
      </c>
      <c r="C12" s="287"/>
      <c r="D12" s="287"/>
      <c r="E12" s="288"/>
      <c r="F12" s="274">
        <f>SUM(F11:Q11)</f>
        <v>24512704.749999996</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8" customHeight="1" x14ac:dyDescent="0.25">
      <c r="B15" s="304" t="s">
        <v>84</v>
      </c>
      <c r="C15" s="304"/>
      <c r="D15" s="304"/>
      <c r="E15" s="304"/>
      <c r="F15" s="304"/>
      <c r="G15" s="304"/>
      <c r="H15" s="304"/>
      <c r="I15" s="304"/>
      <c r="J15" s="304"/>
      <c r="K15" s="304"/>
      <c r="L15" s="304"/>
      <c r="M15" s="304"/>
      <c r="N15" s="304"/>
      <c r="O15" s="304"/>
      <c r="P15" s="304"/>
      <c r="Q15" s="304"/>
      <c r="R15" s="304"/>
      <c r="S15" s="304"/>
      <c r="T15" s="304"/>
      <c r="U15" s="304"/>
      <c r="V15" s="304"/>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t="s">
        <v>4</v>
      </c>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2016</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79</v>
      </c>
      <c r="C7" s="277"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78"/>
      <c r="C8" s="278"/>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78"/>
      <c r="C9" s="278"/>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79"/>
      <c r="C10" s="278"/>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83" t="s">
        <v>24</v>
      </c>
      <c r="C11" s="284"/>
      <c r="D11" s="284"/>
      <c r="E11" s="285"/>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86" t="s">
        <v>25</v>
      </c>
      <c r="C12" s="287"/>
      <c r="D12" s="287"/>
      <c r="E12" s="288"/>
      <c r="F12" s="274">
        <f>SUM(F11:Q11)</f>
        <v>21582167.02</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3.5" customHeight="1" x14ac:dyDescent="0.25">
      <c r="B15" s="304" t="s">
        <v>85</v>
      </c>
      <c r="C15" s="304"/>
      <c r="D15" s="304"/>
      <c r="E15" s="304"/>
      <c r="F15" s="304"/>
      <c r="G15" s="304"/>
      <c r="H15" s="304"/>
      <c r="I15" s="304"/>
      <c r="J15" s="304"/>
      <c r="K15" s="304"/>
      <c r="L15" s="304"/>
      <c r="M15" s="304"/>
      <c r="N15" s="304"/>
      <c r="O15" s="304"/>
      <c r="P15" s="304"/>
      <c r="Q15" s="304"/>
      <c r="R15" s="304"/>
      <c r="S15" s="304"/>
      <c r="T15" s="304"/>
      <c r="U15" s="304"/>
      <c r="V15" s="304"/>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2017</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80</v>
      </c>
      <c r="C7" s="277"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78"/>
      <c r="C8" s="278"/>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78"/>
      <c r="C9" s="278"/>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79"/>
      <c r="C10" s="278"/>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83" t="s">
        <v>24</v>
      </c>
      <c r="C11" s="284"/>
      <c r="D11" s="284"/>
      <c r="E11" s="285"/>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86" t="s">
        <v>25</v>
      </c>
      <c r="C12" s="287"/>
      <c r="D12" s="287"/>
      <c r="E12" s="288"/>
      <c r="F12" s="274">
        <f>SUM(F11:Q11)</f>
        <v>21430066.310000002</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8.75" customHeight="1" x14ac:dyDescent="0.25">
      <c r="B15" s="304" t="s">
        <v>87</v>
      </c>
      <c r="C15" s="304"/>
      <c r="D15" s="304"/>
      <c r="E15" s="304"/>
      <c r="F15" s="304"/>
      <c r="G15" s="304"/>
      <c r="H15" s="304"/>
      <c r="I15" s="304"/>
      <c r="J15" s="304"/>
      <c r="K15" s="304"/>
      <c r="L15" s="304"/>
      <c r="M15" s="304"/>
      <c r="N15" s="304"/>
      <c r="O15" s="304"/>
      <c r="P15" s="304"/>
      <c r="Q15" s="304"/>
      <c r="R15" s="304"/>
      <c r="S15" s="304"/>
      <c r="T15" s="304"/>
      <c r="U15" s="304"/>
      <c r="V15" s="304"/>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55"/>
      <c r="BA2" s="55"/>
      <c r="BB2" s="55"/>
      <c r="BC2" s="55"/>
      <c r="BD2" s="55"/>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1" t="s">
        <v>0</v>
      </c>
      <c r="C4" s="271" t="s">
        <v>1</v>
      </c>
      <c r="D4" s="271" t="s">
        <v>2</v>
      </c>
      <c r="E4" s="317"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56"/>
      <c r="BA4" s="56"/>
      <c r="BB4" s="56"/>
      <c r="BC4" s="56"/>
      <c r="BD4" s="56"/>
      <c r="BE4" s="320" t="s">
        <v>18</v>
      </c>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2"/>
    </row>
    <row r="5" spans="2:192" ht="23.25" customHeight="1" thickBot="1" x14ac:dyDescent="0.3">
      <c r="B5" s="272"/>
      <c r="C5" s="272"/>
      <c r="D5" s="272"/>
      <c r="E5" s="318"/>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264" t="s">
        <v>36</v>
      </c>
      <c r="CM5" s="312">
        <v>2018</v>
      </c>
      <c r="CN5" s="313"/>
      <c r="CO5" s="313"/>
      <c r="CP5" s="313"/>
      <c r="CQ5" s="313"/>
      <c r="CR5" s="313"/>
      <c r="CS5" s="313"/>
      <c r="CT5" s="313"/>
      <c r="CU5" s="313"/>
      <c r="CV5" s="313"/>
      <c r="CW5" s="313"/>
      <c r="CX5" s="314"/>
      <c r="CY5" s="308" t="s">
        <v>32</v>
      </c>
      <c r="CZ5" s="315" t="s">
        <v>33</v>
      </c>
      <c r="DA5" s="315" t="s">
        <v>34</v>
      </c>
      <c r="DB5" s="323" t="s">
        <v>35</v>
      </c>
      <c r="DC5" s="310" t="s">
        <v>36</v>
      </c>
      <c r="DG5" s="258" t="s">
        <v>32</v>
      </c>
      <c r="DH5" s="260" t="s">
        <v>33</v>
      </c>
      <c r="DI5" s="260" t="s">
        <v>34</v>
      </c>
      <c r="DJ5" s="300" t="s">
        <v>35</v>
      </c>
      <c r="DK5" s="302" t="s">
        <v>36</v>
      </c>
      <c r="DN5" s="258" t="s">
        <v>32</v>
      </c>
      <c r="DO5" s="260" t="s">
        <v>33</v>
      </c>
      <c r="DP5" s="260" t="s">
        <v>34</v>
      </c>
      <c r="DQ5" s="300" t="s">
        <v>35</v>
      </c>
      <c r="DR5" s="302" t="s">
        <v>36</v>
      </c>
      <c r="DU5" s="258" t="s">
        <v>32</v>
      </c>
      <c r="DV5" s="260" t="s">
        <v>33</v>
      </c>
      <c r="DW5" s="260" t="s">
        <v>34</v>
      </c>
      <c r="DX5" s="300" t="s">
        <v>35</v>
      </c>
      <c r="DY5" s="302" t="s">
        <v>36</v>
      </c>
      <c r="EB5" s="258" t="s">
        <v>32</v>
      </c>
      <c r="EC5" s="260" t="s">
        <v>33</v>
      </c>
      <c r="ED5" s="260" t="s">
        <v>34</v>
      </c>
      <c r="EE5" s="300" t="s">
        <v>35</v>
      </c>
      <c r="EF5" s="302" t="s">
        <v>36</v>
      </c>
      <c r="EI5" s="258" t="s">
        <v>32</v>
      </c>
      <c r="EJ5" s="260" t="s">
        <v>33</v>
      </c>
      <c r="EK5" s="260" t="s">
        <v>34</v>
      </c>
      <c r="EL5" s="300" t="s">
        <v>35</v>
      </c>
      <c r="EM5" s="302" t="s">
        <v>36</v>
      </c>
      <c r="EP5" s="258" t="s">
        <v>32</v>
      </c>
      <c r="EQ5" s="260" t="s">
        <v>33</v>
      </c>
      <c r="ER5" s="260" t="s">
        <v>34</v>
      </c>
      <c r="ES5" s="300" t="s">
        <v>35</v>
      </c>
      <c r="ET5" s="302" t="s">
        <v>36</v>
      </c>
      <c r="EW5" s="258" t="s">
        <v>32</v>
      </c>
      <c r="EX5" s="260" t="s">
        <v>33</v>
      </c>
      <c r="EY5" s="260" t="s">
        <v>34</v>
      </c>
      <c r="EZ5" s="300" t="s">
        <v>35</v>
      </c>
      <c r="FA5" s="302" t="s">
        <v>36</v>
      </c>
      <c r="FD5" s="258" t="s">
        <v>32</v>
      </c>
      <c r="FE5" s="260" t="s">
        <v>33</v>
      </c>
      <c r="FF5" s="260" t="s">
        <v>34</v>
      </c>
      <c r="FG5" s="300" t="s">
        <v>35</v>
      </c>
      <c r="FH5" s="302" t="s">
        <v>36</v>
      </c>
      <c r="FK5" s="258" t="s">
        <v>32</v>
      </c>
      <c r="FL5" s="260" t="s">
        <v>33</v>
      </c>
      <c r="FM5" s="260" t="s">
        <v>34</v>
      </c>
      <c r="FN5" s="300" t="s">
        <v>35</v>
      </c>
      <c r="FO5" s="302" t="s">
        <v>36</v>
      </c>
      <c r="FR5" s="258" t="s">
        <v>32</v>
      </c>
      <c r="FS5" s="260" t="s">
        <v>33</v>
      </c>
      <c r="FT5" s="260" t="s">
        <v>34</v>
      </c>
      <c r="FU5" s="300" t="s">
        <v>35</v>
      </c>
      <c r="FV5" s="302" t="s">
        <v>36</v>
      </c>
      <c r="FY5" s="258" t="s">
        <v>32</v>
      </c>
      <c r="FZ5" s="260" t="s">
        <v>33</v>
      </c>
      <c r="GA5" s="260" t="s">
        <v>34</v>
      </c>
      <c r="GB5" s="300" t="s">
        <v>35</v>
      </c>
      <c r="GC5" s="302" t="s">
        <v>36</v>
      </c>
      <c r="GF5" s="258" t="s">
        <v>32</v>
      </c>
      <c r="GG5" s="260" t="s">
        <v>33</v>
      </c>
      <c r="GH5" s="260" t="s">
        <v>34</v>
      </c>
      <c r="GI5" s="300" t="s">
        <v>35</v>
      </c>
      <c r="GJ5" s="302" t="s">
        <v>36</v>
      </c>
    </row>
    <row r="6" spans="2:192" ht="30.75" customHeight="1" thickBot="1" x14ac:dyDescent="0.3">
      <c r="B6" s="273"/>
      <c r="C6" s="273"/>
      <c r="D6" s="273"/>
      <c r="E6" s="319"/>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265"/>
      <c r="CM6" s="112" t="s">
        <v>16</v>
      </c>
      <c r="CN6" s="113" t="s">
        <v>7</v>
      </c>
      <c r="CO6" s="113" t="s">
        <v>9</v>
      </c>
      <c r="CP6" s="113" t="s">
        <v>10</v>
      </c>
      <c r="CQ6" s="113" t="s">
        <v>9</v>
      </c>
      <c r="CR6" s="113" t="s">
        <v>11</v>
      </c>
      <c r="CS6" s="113" t="s">
        <v>11</v>
      </c>
      <c r="CT6" s="113" t="s">
        <v>10</v>
      </c>
      <c r="CU6" s="113" t="s">
        <v>12</v>
      </c>
      <c r="CV6" s="113" t="s">
        <v>13</v>
      </c>
      <c r="CW6" s="113" t="s">
        <v>14</v>
      </c>
      <c r="CX6" s="114" t="s">
        <v>15</v>
      </c>
      <c r="CY6" s="309"/>
      <c r="CZ6" s="316"/>
      <c r="DA6" s="316"/>
      <c r="DB6" s="324"/>
      <c r="DC6" s="311"/>
      <c r="DF6" s="17" t="s">
        <v>16</v>
      </c>
      <c r="DG6" s="259"/>
      <c r="DH6" s="261"/>
      <c r="DI6" s="261"/>
      <c r="DJ6" s="301"/>
      <c r="DK6" s="303"/>
      <c r="DM6" s="18" t="s">
        <v>7</v>
      </c>
      <c r="DN6" s="259"/>
      <c r="DO6" s="261"/>
      <c r="DP6" s="261"/>
      <c r="DQ6" s="301"/>
      <c r="DR6" s="303"/>
      <c r="DT6" s="18" t="s">
        <v>9</v>
      </c>
      <c r="DU6" s="259"/>
      <c r="DV6" s="261"/>
      <c r="DW6" s="261"/>
      <c r="DX6" s="301"/>
      <c r="DY6" s="303"/>
      <c r="EA6" s="18" t="s">
        <v>10</v>
      </c>
      <c r="EB6" s="259"/>
      <c r="EC6" s="261"/>
      <c r="ED6" s="261"/>
      <c r="EE6" s="301"/>
      <c r="EF6" s="303"/>
      <c r="EH6" s="18" t="s">
        <v>9</v>
      </c>
      <c r="EI6" s="259"/>
      <c r="EJ6" s="261"/>
      <c r="EK6" s="261"/>
      <c r="EL6" s="301"/>
      <c r="EM6" s="303"/>
      <c r="EO6" s="18" t="s">
        <v>11</v>
      </c>
      <c r="EP6" s="259"/>
      <c r="EQ6" s="261"/>
      <c r="ER6" s="261"/>
      <c r="ES6" s="301"/>
      <c r="ET6" s="303"/>
      <c r="EV6" s="18" t="s">
        <v>11</v>
      </c>
      <c r="EW6" s="259"/>
      <c r="EX6" s="261"/>
      <c r="EY6" s="261"/>
      <c r="EZ6" s="301"/>
      <c r="FA6" s="303"/>
      <c r="FC6" s="18" t="s">
        <v>10</v>
      </c>
      <c r="FD6" s="259"/>
      <c r="FE6" s="261"/>
      <c r="FF6" s="261"/>
      <c r="FG6" s="301"/>
      <c r="FH6" s="303"/>
      <c r="FJ6" s="18" t="s">
        <v>12</v>
      </c>
      <c r="FK6" s="259"/>
      <c r="FL6" s="261"/>
      <c r="FM6" s="261"/>
      <c r="FN6" s="301"/>
      <c r="FO6" s="303"/>
      <c r="FQ6" s="18" t="s">
        <v>13</v>
      </c>
      <c r="FR6" s="259"/>
      <c r="FS6" s="261"/>
      <c r="FT6" s="261"/>
      <c r="FU6" s="301"/>
      <c r="FV6" s="303"/>
      <c r="FX6" s="18" t="s">
        <v>14</v>
      </c>
      <c r="FY6" s="259"/>
      <c r="FZ6" s="261"/>
      <c r="GA6" s="261"/>
      <c r="GB6" s="301"/>
      <c r="GC6" s="303"/>
      <c r="GE6" s="18" t="s">
        <v>15</v>
      </c>
      <c r="GF6" s="259"/>
      <c r="GG6" s="261"/>
      <c r="GH6" s="261"/>
      <c r="GI6" s="301"/>
      <c r="GJ6" s="303"/>
    </row>
    <row r="7" spans="2:192" s="32" customFormat="1" ht="80.25" customHeight="1" x14ac:dyDescent="0.25">
      <c r="B7" s="331" t="s">
        <v>80</v>
      </c>
      <c r="C7" s="334"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32"/>
      <c r="C8" s="335"/>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32"/>
      <c r="C9" s="335"/>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33"/>
      <c r="C10" s="335"/>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36" t="s">
        <v>24</v>
      </c>
      <c r="C11" s="337"/>
      <c r="D11" s="337"/>
      <c r="E11" s="338"/>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05" t="s">
        <v>81</v>
      </c>
      <c r="DH11" s="306"/>
      <c r="DI11" s="306"/>
      <c r="DJ11" s="306"/>
      <c r="DK11" s="306"/>
      <c r="DM11" s="36">
        <f>SUM(DM7:DM10)</f>
        <v>1481789.85</v>
      </c>
      <c r="DN11"/>
      <c r="DO11"/>
      <c r="DP11"/>
      <c r="DQ11"/>
      <c r="DR11"/>
      <c r="DT11" s="36">
        <f>SUM(DT7:DT10)</f>
        <v>1887289.98</v>
      </c>
      <c r="DU11" s="305" t="s">
        <v>81</v>
      </c>
      <c r="DV11" s="306"/>
      <c r="DW11" s="306"/>
      <c r="DX11" s="306"/>
      <c r="DY11" s="306"/>
      <c r="EA11" s="36">
        <f>SUM(EA7:EA10)</f>
        <v>1804844.29</v>
      </c>
      <c r="EB11" s="305" t="s">
        <v>82</v>
      </c>
      <c r="EC11" s="306"/>
      <c r="ED11" s="306"/>
      <c r="EE11" s="306"/>
      <c r="EF11" s="306"/>
      <c r="EH11" s="36">
        <f>SUM(EH7:EH10)</f>
        <v>1608755.51</v>
      </c>
      <c r="EI11" s="305"/>
      <c r="EJ11" s="306"/>
      <c r="EK11" s="306"/>
      <c r="EL11" s="306"/>
      <c r="EM11" s="306"/>
      <c r="EO11" s="36">
        <f>SUM(EO7:EO10)</f>
        <v>1894285.47</v>
      </c>
      <c r="EP11" s="305"/>
      <c r="EQ11" s="306"/>
      <c r="ER11" s="306"/>
      <c r="ES11" s="306"/>
      <c r="ET11" s="306"/>
      <c r="EV11" s="36">
        <f>SUM(EV7:EV10)</f>
        <v>2886038.6900000004</v>
      </c>
      <c r="EW11" s="305"/>
      <c r="EX11" s="306"/>
      <c r="EY11" s="306"/>
      <c r="EZ11" s="306"/>
      <c r="FA11" s="306"/>
      <c r="FC11" s="36">
        <f>SUM(FC7:FC10)</f>
        <v>2411003.7400000002</v>
      </c>
      <c r="FD11" s="305"/>
      <c r="FE11" s="306"/>
      <c r="FF11" s="306"/>
      <c r="FG11" s="306"/>
      <c r="FH11" s="306"/>
      <c r="FJ11" s="36">
        <f>SUM(FJ7:FJ10)</f>
        <v>2044783.75</v>
      </c>
      <c r="FK11" s="305"/>
      <c r="FL11" s="306"/>
      <c r="FM11" s="306"/>
      <c r="FN11" s="306"/>
      <c r="FO11" s="306"/>
      <c r="FQ11" s="36">
        <f>SUM(FQ7:FQ10)</f>
        <v>1964380.74</v>
      </c>
      <c r="FR11" s="305"/>
      <c r="FS11" s="306"/>
      <c r="FT11" s="306"/>
      <c r="FU11" s="306"/>
      <c r="FV11" s="306"/>
      <c r="FX11" s="36">
        <f>SUM(FX7:FX10)</f>
        <v>2452222.9699999997</v>
      </c>
      <c r="FY11" s="305"/>
      <c r="FZ11" s="306"/>
      <c r="GA11" s="306"/>
      <c r="GB11" s="306"/>
      <c r="GC11" s="306"/>
      <c r="GE11" s="36">
        <f>SUM(GE7:GE10)</f>
        <v>0</v>
      </c>
      <c r="GF11" s="305"/>
      <c r="GG11" s="306"/>
      <c r="GH11" s="306"/>
      <c r="GI11" s="306"/>
      <c r="GJ11" s="306"/>
    </row>
    <row r="12" spans="2:192" ht="48.75" customHeight="1" thickBot="1" x14ac:dyDescent="0.3">
      <c r="B12" s="339" t="s">
        <v>25</v>
      </c>
      <c r="C12" s="340"/>
      <c r="D12" s="340"/>
      <c r="E12" s="341"/>
      <c r="F12" s="325">
        <f>SUM(F11:Q11)</f>
        <v>22426708.300000001</v>
      </c>
      <c r="G12" s="326"/>
      <c r="H12" s="326"/>
      <c r="I12" s="326"/>
      <c r="J12" s="326"/>
      <c r="K12" s="326"/>
      <c r="L12" s="326"/>
      <c r="M12" s="326"/>
      <c r="N12" s="326"/>
      <c r="O12" s="326"/>
      <c r="P12" s="326"/>
      <c r="Q12" s="327"/>
      <c r="R12" s="103"/>
      <c r="S12" s="103"/>
      <c r="T12" s="103"/>
      <c r="U12" s="103"/>
      <c r="V12" s="103"/>
      <c r="W12" s="325">
        <f>SUM(W11:AH11)</f>
        <v>24597656.260000005</v>
      </c>
      <c r="X12" s="326"/>
      <c r="Y12" s="326"/>
      <c r="Z12" s="326"/>
      <c r="AA12" s="326"/>
      <c r="AB12" s="326"/>
      <c r="AC12" s="326"/>
      <c r="AD12" s="326"/>
      <c r="AE12" s="326"/>
      <c r="AF12" s="326"/>
      <c r="AG12" s="326"/>
      <c r="AH12" s="327"/>
      <c r="AI12" s="103"/>
      <c r="AJ12" s="103"/>
      <c r="AK12" s="103"/>
      <c r="AL12" s="103"/>
      <c r="AM12" s="103"/>
      <c r="AN12" s="325">
        <f>SUM(AN11:AY11)</f>
        <v>24512704.749999996</v>
      </c>
      <c r="AO12" s="326"/>
      <c r="AP12" s="326"/>
      <c r="AQ12" s="326"/>
      <c r="AR12" s="326"/>
      <c r="AS12" s="326"/>
      <c r="AT12" s="326"/>
      <c r="AU12" s="326"/>
      <c r="AV12" s="326"/>
      <c r="AW12" s="326"/>
      <c r="AX12" s="326"/>
      <c r="AY12" s="327"/>
      <c r="AZ12" s="103"/>
      <c r="BA12" s="103"/>
      <c r="BB12" s="103"/>
      <c r="BC12" s="103"/>
      <c r="BD12" s="103"/>
      <c r="BE12" s="325">
        <f>SUM(BE11:BP11)</f>
        <v>21582167.02</v>
      </c>
      <c r="BF12" s="326"/>
      <c r="BG12" s="326"/>
      <c r="BH12" s="326"/>
      <c r="BI12" s="326"/>
      <c r="BJ12" s="326"/>
      <c r="BK12" s="326"/>
      <c r="BL12" s="326"/>
      <c r="BM12" s="326"/>
      <c r="BN12" s="326"/>
      <c r="BO12" s="326"/>
      <c r="BP12" s="327"/>
      <c r="BQ12" s="103"/>
      <c r="BR12" s="103"/>
      <c r="BS12" s="103"/>
      <c r="BT12" s="103"/>
      <c r="BU12" s="103"/>
      <c r="BV12" s="325">
        <f>SUM(BV11:CG11)</f>
        <v>21430066.310000002</v>
      </c>
      <c r="BW12" s="326"/>
      <c r="BX12" s="326"/>
      <c r="BY12" s="326"/>
      <c r="BZ12" s="326"/>
      <c r="CA12" s="326"/>
      <c r="CB12" s="326"/>
      <c r="CC12" s="326"/>
      <c r="CD12" s="326"/>
      <c r="CE12" s="326"/>
      <c r="CF12" s="326"/>
      <c r="CG12" s="327"/>
      <c r="CH12" s="103"/>
      <c r="CI12" s="103"/>
      <c r="CJ12" s="103"/>
      <c r="CK12" s="103"/>
      <c r="CL12" s="103"/>
      <c r="CM12" s="328">
        <f>SUM(CM11:CX11)</f>
        <v>21974750.370000001</v>
      </c>
      <c r="CN12" s="329"/>
      <c r="CO12" s="329"/>
      <c r="CP12" s="329"/>
      <c r="CQ12" s="329"/>
      <c r="CR12" s="329"/>
      <c r="CS12" s="329"/>
      <c r="CT12" s="329"/>
      <c r="CU12" s="329"/>
      <c r="CV12" s="329"/>
      <c r="CW12" s="329"/>
      <c r="CX12" s="329"/>
      <c r="CY12" s="329"/>
      <c r="CZ12" s="329"/>
      <c r="DA12" s="329"/>
      <c r="DB12" s="329"/>
      <c r="DC12" s="330"/>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07" t="s">
        <v>86</v>
      </c>
      <c r="C15" s="307"/>
      <c r="D15" s="307"/>
      <c r="E15" s="307"/>
      <c r="F15" s="307"/>
      <c r="G15" s="307"/>
      <c r="H15" s="307"/>
      <c r="I15" s="307"/>
      <c r="J15" s="307"/>
      <c r="K15" s="307"/>
      <c r="L15" s="307"/>
      <c r="M15" s="307"/>
      <c r="N15" s="307"/>
      <c r="O15" s="307"/>
      <c r="P15" s="307"/>
      <c r="Q15" s="307"/>
      <c r="R15" s="307"/>
      <c r="S15" s="307"/>
      <c r="T15" s="307"/>
      <c r="U15" s="307"/>
      <c r="V15" s="307"/>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124"/>
      <c r="BA2" s="124"/>
      <c r="BB2" s="124"/>
      <c r="BC2" s="124"/>
      <c r="BD2" s="124"/>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1" t="s">
        <v>0</v>
      </c>
      <c r="C4" s="271" t="s">
        <v>1</v>
      </c>
      <c r="D4" s="271" t="s">
        <v>2</v>
      </c>
      <c r="E4" s="317"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125"/>
      <c r="BA4" s="125"/>
      <c r="BB4" s="125"/>
      <c r="BC4" s="125"/>
      <c r="BD4" s="125"/>
      <c r="BE4" s="320" t="s">
        <v>18</v>
      </c>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42"/>
      <c r="CN4" s="342"/>
      <c r="CO4" s="342"/>
      <c r="CP4" s="342"/>
      <c r="CQ4" s="342"/>
      <c r="CR4" s="342"/>
      <c r="CS4" s="342"/>
      <c r="CT4" s="342"/>
      <c r="CU4" s="342"/>
      <c r="CV4" s="342"/>
      <c r="CW4" s="342"/>
      <c r="CX4" s="343"/>
    </row>
    <row r="5" spans="2:192" ht="23.25" customHeight="1" thickBot="1" x14ac:dyDescent="0.3">
      <c r="B5" s="272"/>
      <c r="C5" s="272"/>
      <c r="D5" s="272"/>
      <c r="E5" s="318"/>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344" t="s">
        <v>36</v>
      </c>
      <c r="CM5" s="346">
        <v>2019</v>
      </c>
      <c r="CN5" s="347"/>
      <c r="CO5" s="347"/>
      <c r="CP5" s="347"/>
      <c r="CQ5" s="347"/>
      <c r="CR5" s="347"/>
      <c r="CS5" s="347"/>
      <c r="CT5" s="347"/>
      <c r="CU5" s="347"/>
      <c r="CV5" s="347"/>
      <c r="CW5" s="347"/>
      <c r="CX5" s="348"/>
      <c r="CY5" s="349" t="s">
        <v>32</v>
      </c>
      <c r="CZ5" s="315" t="s">
        <v>33</v>
      </c>
      <c r="DA5" s="315" t="s">
        <v>34</v>
      </c>
      <c r="DB5" s="323" t="s">
        <v>35</v>
      </c>
      <c r="DC5" s="310" t="s">
        <v>36</v>
      </c>
      <c r="DG5" s="258" t="s">
        <v>32</v>
      </c>
      <c r="DH5" s="260" t="s">
        <v>33</v>
      </c>
      <c r="DI5" s="260" t="s">
        <v>34</v>
      </c>
      <c r="DJ5" s="300" t="s">
        <v>35</v>
      </c>
      <c r="DK5" s="302" t="s">
        <v>36</v>
      </c>
      <c r="DN5" s="258" t="s">
        <v>32</v>
      </c>
      <c r="DO5" s="260" t="s">
        <v>33</v>
      </c>
      <c r="DP5" s="260" t="s">
        <v>34</v>
      </c>
      <c r="DQ5" s="300" t="s">
        <v>35</v>
      </c>
      <c r="DR5" s="302" t="s">
        <v>36</v>
      </c>
      <c r="DU5" s="258" t="s">
        <v>32</v>
      </c>
      <c r="DV5" s="260" t="s">
        <v>33</v>
      </c>
      <c r="DW5" s="260" t="s">
        <v>34</v>
      </c>
      <c r="DX5" s="300" t="s">
        <v>35</v>
      </c>
      <c r="DY5" s="302" t="s">
        <v>36</v>
      </c>
      <c r="EB5" s="258" t="s">
        <v>32</v>
      </c>
      <c r="EC5" s="260" t="s">
        <v>33</v>
      </c>
      <c r="ED5" s="260" t="s">
        <v>34</v>
      </c>
      <c r="EE5" s="300" t="s">
        <v>35</v>
      </c>
      <c r="EF5" s="302" t="s">
        <v>36</v>
      </c>
      <c r="EI5" s="258" t="s">
        <v>32</v>
      </c>
      <c r="EJ5" s="260" t="s">
        <v>33</v>
      </c>
      <c r="EK5" s="260" t="s">
        <v>34</v>
      </c>
      <c r="EL5" s="300" t="s">
        <v>35</v>
      </c>
      <c r="EM5" s="302" t="s">
        <v>36</v>
      </c>
      <c r="EP5" s="258" t="s">
        <v>32</v>
      </c>
      <c r="EQ5" s="260" t="s">
        <v>33</v>
      </c>
      <c r="ER5" s="260" t="s">
        <v>34</v>
      </c>
      <c r="ES5" s="300" t="s">
        <v>35</v>
      </c>
      <c r="ET5" s="302" t="s">
        <v>36</v>
      </c>
      <c r="EW5" s="258" t="s">
        <v>32</v>
      </c>
      <c r="EX5" s="260" t="s">
        <v>33</v>
      </c>
      <c r="EY5" s="260" t="s">
        <v>34</v>
      </c>
      <c r="EZ5" s="300" t="s">
        <v>35</v>
      </c>
      <c r="FA5" s="302" t="s">
        <v>36</v>
      </c>
      <c r="FD5" s="258" t="s">
        <v>32</v>
      </c>
      <c r="FE5" s="260" t="s">
        <v>33</v>
      </c>
      <c r="FF5" s="260" t="s">
        <v>34</v>
      </c>
      <c r="FG5" s="300" t="s">
        <v>35</v>
      </c>
      <c r="FH5" s="302" t="s">
        <v>36</v>
      </c>
      <c r="FK5" s="258" t="s">
        <v>32</v>
      </c>
      <c r="FL5" s="260" t="s">
        <v>33</v>
      </c>
      <c r="FM5" s="260" t="s">
        <v>34</v>
      </c>
      <c r="FN5" s="300" t="s">
        <v>35</v>
      </c>
      <c r="FO5" s="302" t="s">
        <v>36</v>
      </c>
      <c r="FR5" s="258" t="s">
        <v>32</v>
      </c>
      <c r="FS5" s="260" t="s">
        <v>33</v>
      </c>
      <c r="FT5" s="260" t="s">
        <v>34</v>
      </c>
      <c r="FU5" s="300" t="s">
        <v>35</v>
      </c>
      <c r="FV5" s="302" t="s">
        <v>36</v>
      </c>
      <c r="FY5" s="258" t="s">
        <v>32</v>
      </c>
      <c r="FZ5" s="260" t="s">
        <v>33</v>
      </c>
      <c r="GA5" s="260" t="s">
        <v>34</v>
      </c>
      <c r="GB5" s="300" t="s">
        <v>35</v>
      </c>
      <c r="GC5" s="302" t="s">
        <v>36</v>
      </c>
      <c r="GF5" s="258" t="s">
        <v>32</v>
      </c>
      <c r="GG5" s="260" t="s">
        <v>33</v>
      </c>
      <c r="GH5" s="260" t="s">
        <v>34</v>
      </c>
      <c r="GI5" s="300" t="s">
        <v>35</v>
      </c>
      <c r="GJ5" s="302" t="s">
        <v>36</v>
      </c>
    </row>
    <row r="6" spans="2:192" ht="30.75" customHeight="1" thickBot="1" x14ac:dyDescent="0.3">
      <c r="B6" s="273"/>
      <c r="C6" s="273"/>
      <c r="D6" s="273"/>
      <c r="E6" s="319"/>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345"/>
      <c r="CM6" s="131" t="s">
        <v>16</v>
      </c>
      <c r="CN6" s="130" t="s">
        <v>7</v>
      </c>
      <c r="CO6" s="130" t="s">
        <v>9</v>
      </c>
      <c r="CP6" s="130" t="s">
        <v>10</v>
      </c>
      <c r="CQ6" s="130" t="s">
        <v>9</v>
      </c>
      <c r="CR6" s="130" t="s">
        <v>11</v>
      </c>
      <c r="CS6" s="130" t="s">
        <v>11</v>
      </c>
      <c r="CT6" s="130" t="s">
        <v>10</v>
      </c>
      <c r="CU6" s="130" t="s">
        <v>12</v>
      </c>
      <c r="CV6" s="130" t="s">
        <v>13</v>
      </c>
      <c r="CW6" s="130" t="s">
        <v>14</v>
      </c>
      <c r="CX6" s="132" t="s">
        <v>15</v>
      </c>
      <c r="CY6" s="350"/>
      <c r="CZ6" s="316"/>
      <c r="DA6" s="316"/>
      <c r="DB6" s="324"/>
      <c r="DC6" s="311"/>
      <c r="DF6" s="17" t="s">
        <v>16</v>
      </c>
      <c r="DG6" s="259"/>
      <c r="DH6" s="261"/>
      <c r="DI6" s="261"/>
      <c r="DJ6" s="301"/>
      <c r="DK6" s="303"/>
      <c r="DM6" s="18" t="s">
        <v>7</v>
      </c>
      <c r="DN6" s="259"/>
      <c r="DO6" s="261"/>
      <c r="DP6" s="261"/>
      <c r="DQ6" s="301"/>
      <c r="DR6" s="303"/>
      <c r="DT6" s="18" t="s">
        <v>9</v>
      </c>
      <c r="DU6" s="259"/>
      <c r="DV6" s="261"/>
      <c r="DW6" s="261"/>
      <c r="DX6" s="301"/>
      <c r="DY6" s="303"/>
      <c r="EA6" s="18" t="s">
        <v>10</v>
      </c>
      <c r="EB6" s="259"/>
      <c r="EC6" s="261"/>
      <c r="ED6" s="261"/>
      <c r="EE6" s="301"/>
      <c r="EF6" s="303"/>
      <c r="EH6" s="18" t="s">
        <v>9</v>
      </c>
      <c r="EI6" s="259"/>
      <c r="EJ6" s="261"/>
      <c r="EK6" s="261"/>
      <c r="EL6" s="301"/>
      <c r="EM6" s="303"/>
      <c r="EO6" s="18" t="s">
        <v>11</v>
      </c>
      <c r="EP6" s="259"/>
      <c r="EQ6" s="261"/>
      <c r="ER6" s="261"/>
      <c r="ES6" s="301"/>
      <c r="ET6" s="303"/>
      <c r="EV6" s="18" t="s">
        <v>11</v>
      </c>
      <c r="EW6" s="259"/>
      <c r="EX6" s="261"/>
      <c r="EY6" s="261"/>
      <c r="EZ6" s="301"/>
      <c r="FA6" s="303"/>
      <c r="FC6" s="18" t="s">
        <v>10</v>
      </c>
      <c r="FD6" s="259"/>
      <c r="FE6" s="261"/>
      <c r="FF6" s="261"/>
      <c r="FG6" s="301"/>
      <c r="FH6" s="303"/>
      <c r="FJ6" s="18" t="s">
        <v>12</v>
      </c>
      <c r="FK6" s="259"/>
      <c r="FL6" s="261"/>
      <c r="FM6" s="261"/>
      <c r="FN6" s="301"/>
      <c r="FO6" s="303"/>
      <c r="FQ6" s="18" t="s">
        <v>13</v>
      </c>
      <c r="FR6" s="259"/>
      <c r="FS6" s="261"/>
      <c r="FT6" s="261"/>
      <c r="FU6" s="301"/>
      <c r="FV6" s="303"/>
      <c r="FX6" s="18" t="s">
        <v>14</v>
      </c>
      <c r="FY6" s="259"/>
      <c r="FZ6" s="261"/>
      <c r="GA6" s="261"/>
      <c r="GB6" s="301"/>
      <c r="GC6" s="303"/>
      <c r="GE6" s="18" t="s">
        <v>15</v>
      </c>
      <c r="GF6" s="259"/>
      <c r="GG6" s="261"/>
      <c r="GH6" s="261"/>
      <c r="GI6" s="301"/>
      <c r="GJ6" s="303"/>
    </row>
    <row r="7" spans="2:192" s="32" customFormat="1" ht="74.25" customHeight="1" x14ac:dyDescent="0.25">
      <c r="B7" s="351" t="s">
        <v>91</v>
      </c>
      <c r="C7" s="334"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52"/>
      <c r="C8" s="335"/>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53"/>
      <c r="C9" s="335"/>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36" t="s">
        <v>24</v>
      </c>
      <c r="C10" s="337"/>
      <c r="D10" s="337"/>
      <c r="E10" s="338"/>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05" t="s">
        <v>81</v>
      </c>
      <c r="DH10" s="306"/>
      <c r="DI10" s="306"/>
      <c r="DJ10" s="306"/>
      <c r="DK10" s="306"/>
      <c r="DM10" s="36">
        <f>SUM(DM7:DM9)</f>
        <v>1919485.19</v>
      </c>
      <c r="DN10"/>
      <c r="DO10"/>
      <c r="DP10"/>
      <c r="DQ10"/>
      <c r="DR10"/>
      <c r="DT10" s="36">
        <f>SUM(DT7:DT9)</f>
        <v>2336111.12</v>
      </c>
      <c r="DU10" s="305"/>
      <c r="DV10" s="306"/>
      <c r="DW10" s="306"/>
      <c r="DX10" s="306"/>
      <c r="DY10" s="306"/>
      <c r="EA10" s="36">
        <f>SUM(EA7:EA9)</f>
        <v>2233921.12</v>
      </c>
      <c r="EB10" s="305" t="s">
        <v>100</v>
      </c>
      <c r="EC10" s="306"/>
      <c r="ED10" s="306"/>
      <c r="EE10" s="306"/>
      <c r="EF10" s="306"/>
      <c r="EH10" s="36">
        <f>SUM(EH7:EH9)</f>
        <v>2057131.89</v>
      </c>
      <c r="EI10" s="305"/>
      <c r="EJ10" s="306"/>
      <c r="EK10" s="306"/>
      <c r="EL10" s="306"/>
      <c r="EM10" s="306"/>
      <c r="EO10" s="36">
        <f>SUM(EO7:EO9)</f>
        <v>1891322.78</v>
      </c>
      <c r="EP10" s="305"/>
      <c r="EQ10" s="306"/>
      <c r="ER10" s="306"/>
      <c r="ES10" s="306"/>
      <c r="ET10" s="306"/>
      <c r="EV10" s="36">
        <f>SUM(EV7:EV9)</f>
        <v>2982407.41</v>
      </c>
      <c r="EW10" s="305"/>
      <c r="EX10" s="306"/>
      <c r="EY10" s="306"/>
      <c r="EZ10" s="306"/>
      <c r="FA10" s="306"/>
      <c r="FC10" s="36">
        <f>SUM(FC7:FC9)</f>
        <v>1938708.45</v>
      </c>
      <c r="FD10" s="305"/>
      <c r="FE10" s="306"/>
      <c r="FF10" s="306"/>
      <c r="FG10" s="306"/>
      <c r="FH10" s="306"/>
      <c r="FJ10" s="36">
        <f>SUM(FJ7:FJ9)</f>
        <v>2145970.59</v>
      </c>
      <c r="FK10" s="305"/>
      <c r="FL10" s="306"/>
      <c r="FM10" s="306"/>
      <c r="FN10" s="306"/>
      <c r="FO10" s="306"/>
      <c r="FQ10" s="36">
        <f>SUM(FQ7:FQ9)</f>
        <v>1927123.8199999998</v>
      </c>
      <c r="FR10" s="305"/>
      <c r="FS10" s="306"/>
      <c r="FT10" s="306"/>
      <c r="FU10" s="306"/>
      <c r="FV10" s="306"/>
      <c r="FX10" s="36">
        <f>SUM(FX7:FX9)</f>
        <v>2111331.19</v>
      </c>
      <c r="FY10" s="305"/>
      <c r="FZ10" s="306"/>
      <c r="GA10" s="306"/>
      <c r="GB10" s="306"/>
      <c r="GC10" s="306"/>
      <c r="GE10" s="36">
        <f>SUM(GE7:GE9)</f>
        <v>2789983.96</v>
      </c>
      <c r="GF10" s="305"/>
      <c r="GG10" s="306"/>
      <c r="GH10" s="306"/>
      <c r="GI10" s="306"/>
      <c r="GJ10" s="306"/>
    </row>
    <row r="11" spans="2:192" ht="48.75" customHeight="1" thickBot="1" x14ac:dyDescent="0.3">
      <c r="B11" s="339" t="s">
        <v>25</v>
      </c>
      <c r="C11" s="340"/>
      <c r="D11" s="340"/>
      <c r="E11" s="341"/>
      <c r="F11" s="325">
        <f>SUM(F10:Q10)</f>
        <v>22426708.300000001</v>
      </c>
      <c r="G11" s="326"/>
      <c r="H11" s="326"/>
      <c r="I11" s="326"/>
      <c r="J11" s="326"/>
      <c r="K11" s="326"/>
      <c r="L11" s="326"/>
      <c r="M11" s="326"/>
      <c r="N11" s="326"/>
      <c r="O11" s="326"/>
      <c r="P11" s="326"/>
      <c r="Q11" s="327"/>
      <c r="R11" s="103"/>
      <c r="S11" s="103"/>
      <c r="T11" s="103"/>
      <c r="U11" s="103"/>
      <c r="V11" s="103"/>
      <c r="W11" s="325">
        <f>SUM(W10:AH10)</f>
        <v>24541926.290000003</v>
      </c>
      <c r="X11" s="326"/>
      <c r="Y11" s="326"/>
      <c r="Z11" s="326"/>
      <c r="AA11" s="326"/>
      <c r="AB11" s="326"/>
      <c r="AC11" s="326"/>
      <c r="AD11" s="326"/>
      <c r="AE11" s="326"/>
      <c r="AF11" s="326"/>
      <c r="AG11" s="326"/>
      <c r="AH11" s="327"/>
      <c r="AI11" s="103"/>
      <c r="AJ11" s="103"/>
      <c r="AK11" s="103"/>
      <c r="AL11" s="103"/>
      <c r="AM11" s="103"/>
      <c r="AN11" s="325">
        <f>SUM(AN10:AY10)</f>
        <v>22564571.829999998</v>
      </c>
      <c r="AO11" s="326"/>
      <c r="AP11" s="326"/>
      <c r="AQ11" s="326"/>
      <c r="AR11" s="326"/>
      <c r="AS11" s="326"/>
      <c r="AT11" s="326"/>
      <c r="AU11" s="326"/>
      <c r="AV11" s="326"/>
      <c r="AW11" s="326"/>
      <c r="AX11" s="326"/>
      <c r="AY11" s="327"/>
      <c r="AZ11" s="103"/>
      <c r="BA11" s="103"/>
      <c r="BB11" s="103"/>
      <c r="BC11" s="103"/>
      <c r="BD11" s="103"/>
      <c r="BE11" s="325">
        <f>SUM(BE10:BP10)</f>
        <v>19781025.169999998</v>
      </c>
      <c r="BF11" s="326"/>
      <c r="BG11" s="326"/>
      <c r="BH11" s="326"/>
      <c r="BI11" s="326"/>
      <c r="BJ11" s="326"/>
      <c r="BK11" s="326"/>
      <c r="BL11" s="326"/>
      <c r="BM11" s="326"/>
      <c r="BN11" s="326"/>
      <c r="BO11" s="326"/>
      <c r="BP11" s="327"/>
      <c r="BQ11" s="103"/>
      <c r="BR11" s="103"/>
      <c r="BS11" s="103"/>
      <c r="BT11" s="103"/>
      <c r="BU11" s="103"/>
      <c r="BV11" s="325">
        <f>SUM(BV10:CG10)</f>
        <v>19504502.259999998</v>
      </c>
      <c r="BW11" s="326"/>
      <c r="BX11" s="326"/>
      <c r="BY11" s="326"/>
      <c r="BZ11" s="326"/>
      <c r="CA11" s="326"/>
      <c r="CB11" s="326"/>
      <c r="CC11" s="326"/>
      <c r="CD11" s="326"/>
      <c r="CE11" s="326"/>
      <c r="CF11" s="326"/>
      <c r="CG11" s="327"/>
      <c r="CH11" s="103"/>
      <c r="CI11" s="103"/>
      <c r="CJ11" s="103"/>
      <c r="CK11" s="103"/>
      <c r="CL11" s="103"/>
      <c r="CM11" s="328">
        <f>SUM(CM10:CX10)</f>
        <v>26184350.890000001</v>
      </c>
      <c r="CN11" s="329"/>
      <c r="CO11" s="329"/>
      <c r="CP11" s="329"/>
      <c r="CQ11" s="329"/>
      <c r="CR11" s="329"/>
      <c r="CS11" s="329"/>
      <c r="CT11" s="329"/>
      <c r="CU11" s="329"/>
      <c r="CV11" s="329"/>
      <c r="CW11" s="329"/>
      <c r="CX11" s="329"/>
      <c r="CY11" s="329"/>
      <c r="CZ11" s="329"/>
      <c r="DA11" s="329"/>
      <c r="DB11" s="329"/>
      <c r="DC11" s="330"/>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07" t="s">
        <v>86</v>
      </c>
      <c r="C14" s="307"/>
      <c r="D14" s="307"/>
      <c r="E14" s="307"/>
      <c r="F14" s="307"/>
      <c r="G14" s="307"/>
      <c r="H14" s="307"/>
      <c r="I14" s="307"/>
      <c r="J14" s="307"/>
      <c r="K14" s="307"/>
      <c r="L14" s="307"/>
      <c r="M14" s="307"/>
      <c r="N14" s="307"/>
      <c r="O14" s="307"/>
      <c r="P14" s="307"/>
      <c r="Q14" s="307"/>
      <c r="R14" s="307"/>
      <c r="S14" s="307"/>
      <c r="T14" s="307"/>
      <c r="U14" s="307"/>
      <c r="V14" s="307"/>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Wendy Carolina Peralta Cacheo</cp:lastModifiedBy>
  <cp:lastPrinted>2021-10-04T20:50:22Z</cp:lastPrinted>
  <dcterms:created xsi:type="dcterms:W3CDTF">2017-01-04T17:47:08Z</dcterms:created>
  <dcterms:modified xsi:type="dcterms:W3CDTF">2021-10-04T20:50:39Z</dcterms:modified>
</cp:coreProperties>
</file>