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C:\Users\smendez\Desktop\-UIP-\Unidad de Acceso a la Información Delfina\Año 2021\Información de Oficio 2021\Administracion\Septiembre\Editable\"/>
    </mc:Choice>
  </mc:AlternateContent>
  <xr:revisionPtr revIDLastSave="0" documentId="13_ncr:1_{A36B305D-63EA-4150-A310-E4DDBCB85F1E}" xr6:coauthVersionLast="45" xr6:coauthVersionMax="45" xr10:uidLastSave="{00000000-0000-0000-0000-000000000000}"/>
  <bookViews>
    <workbookView xWindow="-120" yWindow="-120" windowWidth="19440" windowHeight="15000" tabRatio="896" xr2:uid="{00000000-000D-0000-FFFF-FFFF00000000}"/>
  </bookViews>
  <sheets>
    <sheet name="Numeral 2" sheetId="6" r:id="rId1"/>
    <sheet name="Numeral 3 RRHH" sheetId="8" state="hidden" r:id="rId2"/>
    <sheet name="Numeral 4 RRHH" sheetId="9" state="hidden" r:id="rId3"/>
    <sheet name="Numeral 11, Sub 18 " sheetId="17" state="hidden" r:id="rId4"/>
    <sheet name="Numeral 12 Viajes Finan." sheetId="11" state="hidden" r:id="rId5"/>
    <sheet name="Numeral 11, Bienes y servicios" sheetId="18" state="hidden" r:id="rId6"/>
    <sheet name="Numeral 14 Administración" sheetId="2" state="hidden" r:id="rId7"/>
    <sheet name="Numeral 15 Financiero" sheetId="4" state="hidden" r:id="rId8"/>
    <sheet name="Numeral 19 Administración" sheetId="16" state="hidden" r:id="rId9"/>
    <sheet name="Numeral 20 Administración" sheetId="14" state="hidden" r:id="rId10"/>
    <sheet name="Numeral 22 Administración" sheetId="13" state="hidden" r:id="rId11"/>
  </sheets>
  <definedNames>
    <definedName name="_xlnm.Print_Area" localSheetId="5">'Numeral 11, Bienes y servicios'!$A$1:$L$204</definedName>
    <definedName name="_xlnm.Print_Area" localSheetId="3">'Numeral 11, Sub 18 '!$A$1:$K$27</definedName>
    <definedName name="_xlnm.Print_Area" localSheetId="6">'Numeral 14 Administración'!$A$1:$E$25</definedName>
    <definedName name="_xlnm.Print_Area" localSheetId="8">'Numeral 19 Administración'!$A$1:$I$24</definedName>
    <definedName name="_xlnm.Print_Area" localSheetId="0">'Numeral 2'!$A$42:$D$70,'Numeral 2'!$A$1:$E$36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5" i="13" l="1"/>
  <c r="B187" i="18"/>
  <c r="B177" i="18"/>
  <c r="B182" i="18"/>
  <c r="B162" i="18"/>
  <c r="B157" i="18"/>
  <c r="B142" i="18"/>
  <c r="B147" i="18"/>
  <c r="B152" i="18"/>
  <c r="B112" i="18"/>
  <c r="B107" i="18"/>
  <c r="B102" i="18"/>
  <c r="B97" i="18"/>
  <c r="B42" i="18" l="1"/>
  <c r="B92" i="18" l="1"/>
  <c r="B87" i="18"/>
  <c r="B82" i="18" l="1"/>
  <c r="B77" i="18"/>
  <c r="B72" i="18"/>
  <c r="B67" i="18"/>
  <c r="B62" i="18" l="1"/>
  <c r="B192" i="18" l="1"/>
  <c r="B172" i="18"/>
  <c r="B167" i="18"/>
  <c r="B32" i="18"/>
  <c r="B137" i="18" l="1"/>
  <c r="E12" i="13"/>
  <c r="B37" i="18" l="1"/>
  <c r="B132" i="18" l="1"/>
  <c r="B127" i="18"/>
  <c r="B52" i="18"/>
  <c r="B47" i="18" l="1"/>
  <c r="B22" i="18" l="1"/>
  <c r="A3" i="13" l="1"/>
  <c r="A6" i="13"/>
  <c r="A7" i="13"/>
  <c r="B17" i="18" l="1"/>
  <c r="A8" i="2" l="1"/>
  <c r="B57" i="18" l="1"/>
  <c r="B27" i="18" l="1"/>
  <c r="A7" i="18"/>
  <c r="A6" i="18"/>
  <c r="A5" i="18"/>
  <c r="B122" i="18"/>
  <c r="B117" i="18"/>
  <c r="B12" i="18"/>
  <c r="B197" i="18" s="1"/>
  <c r="B203" i="18" l="1"/>
  <c r="E21" i="13" l="1"/>
  <c r="E20" i="13"/>
  <c r="E19" i="13" l="1"/>
  <c r="E22" i="13" s="1"/>
  <c r="A46" i="6" l="1"/>
  <c r="A3" i="17" l="1"/>
  <c r="A7" i="17" l="1"/>
  <c r="A6" i="17"/>
  <c r="A5" i="17"/>
  <c r="A2" i="17"/>
  <c r="A3" i="14" l="1"/>
  <c r="A3" i="16"/>
  <c r="A3" i="2"/>
  <c r="A45" i="6"/>
  <c r="A48" i="6"/>
  <c r="A6" i="14" l="1"/>
  <c r="A6" i="16"/>
  <c r="A6" i="2"/>
  <c r="A7" i="14" l="1"/>
  <c r="A7" i="16"/>
  <c r="A7" i="2"/>
  <c r="A49" i="6"/>
  <c r="A50" i="6" l="1"/>
  <c r="A8" i="16" l="1"/>
  <c r="A8" i="14" s="1"/>
  <c r="A8" i="13" s="1"/>
</calcChain>
</file>

<file path=xl/sharedStrings.xml><?xml version="1.0" encoding="utf-8"?>
<sst xmlns="http://schemas.openxmlformats.org/spreadsheetml/2006/main" count="1277" uniqueCount="380">
  <si>
    <t>MODALIDAD DE CONTRATACIÓN</t>
  </si>
  <si>
    <t>RENGLÓN PRESUPUESTARIO</t>
  </si>
  <si>
    <t>CARACTERÍSTICAS DEL PROVEEDOR</t>
  </si>
  <si>
    <t>DETALLES DEL PROCESO DE ADJUDICACIÓN</t>
  </si>
  <si>
    <t>CONTENIDO DEL CONTRATO</t>
  </si>
  <si>
    <t>Nombre proveedor:</t>
  </si>
  <si>
    <t>NOG:</t>
  </si>
  <si>
    <t>NIT:</t>
  </si>
  <si>
    <t>Fecha de Publicación:</t>
  </si>
  <si>
    <t>Fecha de presentación de ofertas:</t>
  </si>
  <si>
    <t>Bien o servicio contrato:</t>
  </si>
  <si>
    <t>Fecha de Adjudicación:</t>
  </si>
  <si>
    <t>Estatus:</t>
  </si>
  <si>
    <t>NO.</t>
  </si>
  <si>
    <t>DESCRIPCIÓN DEL MANTENIMIENTO</t>
  </si>
  <si>
    <t>PLAZO DEL CONTRATO</t>
  </si>
  <si>
    <t>MONTO</t>
  </si>
  <si>
    <t>PADRÓN DE BENEFICIARIO</t>
  </si>
  <si>
    <t>CRITERIO DE ACCESO</t>
  </si>
  <si>
    <t>DIRECCIÓN</t>
  </si>
  <si>
    <t>EXTENSIÓN</t>
  </si>
  <si>
    <t>UBICACIÓN</t>
  </si>
  <si>
    <t>No.</t>
  </si>
  <si>
    <t>CARGO</t>
  </si>
  <si>
    <t>DEPENDENCIA</t>
  </si>
  <si>
    <t>CELULAR INSTITUCIONAL</t>
  </si>
  <si>
    <t>CORREO ELECTRÓNICO OFICIAL</t>
  </si>
  <si>
    <t xml:space="preserve">No. </t>
  </si>
  <si>
    <t>COMPLMENTO POR ANTIGÜEDAD</t>
  </si>
  <si>
    <t>GASTOS DE REPRESENTACIÓN</t>
  </si>
  <si>
    <t>MONTO TOTAL</t>
  </si>
  <si>
    <t>PRECIO UNITARIO</t>
  </si>
  <si>
    <t>UNIDADES</t>
  </si>
  <si>
    <t>TIPO</t>
  </si>
  <si>
    <t>FECHA DE APROBACIÓN DEL CONTRATO</t>
  </si>
  <si>
    <t>FECHA COMPRA</t>
  </si>
  <si>
    <t>PRECIO TOTAL</t>
  </si>
  <si>
    <t>PROVEEDOR</t>
  </si>
  <si>
    <t>NIT</t>
  </si>
  <si>
    <t>DIETAS</t>
  </si>
  <si>
    <t>NOMBRES Y APELLIDOS (Empleado/Servidor Público)</t>
  </si>
  <si>
    <t>Nacional</t>
  </si>
  <si>
    <t>Internacional</t>
  </si>
  <si>
    <t>PROVEEDOR (NOMBRE Y NIT)</t>
  </si>
  <si>
    <t>CANTIDAD</t>
  </si>
  <si>
    <t>DESCRIPCIÓN DE COMPRA</t>
  </si>
  <si>
    <t>NOG</t>
  </si>
  <si>
    <t>FECHA DE ADJUDICACIÓN</t>
  </si>
  <si>
    <t>NOMBRE DEL PROVEEDOR</t>
  </si>
  <si>
    <t>MONTO ADJUDICADO</t>
  </si>
  <si>
    <t>DESCRIPCIÓN</t>
  </si>
  <si>
    <t>No. CONTRATO</t>
  </si>
  <si>
    <t>TELÉFONO</t>
  </si>
  <si>
    <t>DIRECCIÓN DE SEDE</t>
  </si>
  <si>
    <t>CARACTERÍSTICAS DEL BIEN ARRENDADO</t>
  </si>
  <si>
    <t>MOTIVOS DEL ARRENDAMIENTO</t>
  </si>
  <si>
    <t>DATOS GENERALES DEL ARRENDATARIO (NOMBRE Y NIT)</t>
  </si>
  <si>
    <t>NUMERAL 4 - REMUNERACIONES DE EMPLEADOS Y SERVIDORES PÚBLICOS</t>
  </si>
  <si>
    <t>NUMERAL 14 - CONTRATOS DE MANTENIMIENTO</t>
  </si>
  <si>
    <t>NUMERAL 20 - CONTRATACIONES POR COTIZACIÓN Y LICITACIÓN</t>
  </si>
  <si>
    <t>Director</t>
  </si>
  <si>
    <t>Responsable de Actualización de la información:</t>
  </si>
  <si>
    <t>Articulo 10, numeral 3, Ley de Acceso a la Información Pública</t>
  </si>
  <si>
    <t>Secretaría Presidencial de la Mujer -Seprem-</t>
  </si>
  <si>
    <t>Horario de Atención: 8:00 a 16:30 hrs.</t>
  </si>
  <si>
    <t>Telefono: 22079400</t>
  </si>
  <si>
    <t>Dirección: 4ta. Calle, 7-37, zona 1.</t>
  </si>
  <si>
    <t>Mes de Actualización: Enero</t>
  </si>
  <si>
    <t>Dirección de Recursos Humanos</t>
  </si>
  <si>
    <t>La Secretaría Presidencial de la Mujer no eroga gastos en dietas.</t>
  </si>
  <si>
    <t>Aprobado:</t>
  </si>
  <si>
    <t>Elaborado:</t>
  </si>
  <si>
    <t>Articulo 10, numeral 2, Ley de Acceso a la Información Pública</t>
  </si>
  <si>
    <t>Director:</t>
  </si>
  <si>
    <t>Dirección y Teléfonos  Sedes Departamentales</t>
  </si>
  <si>
    <t>SEDE</t>
  </si>
  <si>
    <t>Alta Verapaz</t>
  </si>
  <si>
    <t>DIRECTORIO DE EMPLEADOS Y SERVIDORES PÚBLICOS  RENGLÓN 011</t>
  </si>
  <si>
    <t xml:space="preserve">TELÉFONO </t>
  </si>
  <si>
    <t>SALARIO BASE</t>
  </si>
  <si>
    <t>BONO ESPECÍFICO Seprem</t>
  </si>
  <si>
    <t>BONO 66-2000</t>
  </si>
  <si>
    <t>COMPLEMENTO PERSONAL AL SALARIO</t>
  </si>
  <si>
    <t>BONO PROFESIONAL</t>
  </si>
  <si>
    <t>VIATICOS</t>
  </si>
  <si>
    <t>HORAS EXTRAS</t>
  </si>
  <si>
    <t>RENGLÓN</t>
  </si>
  <si>
    <t>Articulo 10, numeral 4, Ley de Acceso a la Información Pública</t>
  </si>
  <si>
    <t>Nota: La Secretaría Presidencial de la Mujer no eroga gastos en dietas.</t>
  </si>
  <si>
    <t>Dirección Financiera</t>
  </si>
  <si>
    <t>Articulo 10, numeral 12, Ley de Acceso a la Información Pública</t>
  </si>
  <si>
    <t xml:space="preserve"> VIAJES NACIONALES</t>
  </si>
  <si>
    <t>Autoridad que autoriza la comisión</t>
  </si>
  <si>
    <t>Nombre del Funcionario, empleado o particular autorizado</t>
  </si>
  <si>
    <t>Fecha de Retorno</t>
  </si>
  <si>
    <t>Fecha de Salida</t>
  </si>
  <si>
    <t xml:space="preserve">Tipo </t>
  </si>
  <si>
    <t>Cargo del funionario o empleado</t>
  </si>
  <si>
    <t>Destino del viaje</t>
  </si>
  <si>
    <t>Duración  Total de días</t>
  </si>
  <si>
    <t>Objetivo del Viaje</t>
  </si>
  <si>
    <t>Costo de Viáticos</t>
  </si>
  <si>
    <t>Pago con CUR o Fondo Rotativo</t>
  </si>
  <si>
    <t>Fecha de Aprobación SICOIN</t>
  </si>
  <si>
    <t>Valor del pasaje o combustible</t>
  </si>
  <si>
    <t>No. De formulario de liquidación</t>
  </si>
  <si>
    <t xml:space="preserve"> VIAJES INTERNACIONALES</t>
  </si>
  <si>
    <t>No. De Contratro</t>
  </si>
  <si>
    <t>Articulo 10, numeral 14, Ley de Acceso a la Información Pública</t>
  </si>
  <si>
    <t>Articulo 10, numeral 15, Ley de Acceso a la Información Pública</t>
  </si>
  <si>
    <t>NUMERAL 15 -TRANSFERENCIAS OTORGADAS CON FONDOS PÚBLICOS</t>
  </si>
  <si>
    <t>DOCUMENTO DE RESPALDO</t>
  </si>
  <si>
    <t>NUMERAL 19 - CONTRATOS DE ARRENDAMIENTO DE INMUEBLES, EQUIPO, MAQUINARIA</t>
  </si>
  <si>
    <t>Articulo 10, numeral 19, Ley de Acceso a la Información Pública</t>
  </si>
  <si>
    <t>Articulo 10, numeral 20, Ley de Acceso a la Información Pública</t>
  </si>
  <si>
    <t>Articulo 10, numeral 22, Ley de Acceso a la Información Pública</t>
  </si>
  <si>
    <t>m,</t>
  </si>
  <si>
    <t>Articulo 10, numeral 11, Ley de Acceso a la Información Pública</t>
  </si>
  <si>
    <t>Dirección Administrativa</t>
  </si>
  <si>
    <t>Recepción</t>
  </si>
  <si>
    <t>Unidad de Acceso a la Información Pública</t>
  </si>
  <si>
    <t xml:space="preserve">Dirección de Sistema de Información y Estadísticas </t>
  </si>
  <si>
    <t xml:space="preserve">UBICACIÓN    </t>
  </si>
  <si>
    <t>Escuintla</t>
  </si>
  <si>
    <t>Huehuetenango</t>
  </si>
  <si>
    <t>Petén</t>
  </si>
  <si>
    <t>Sacatepéquez</t>
  </si>
  <si>
    <t>San Marcos</t>
  </si>
  <si>
    <t>Totonicapán</t>
  </si>
  <si>
    <t>SIN MOVIMIENTO</t>
  </si>
  <si>
    <t>SECRETARÍA PRESIDENCIAL DE LA MUJER                             NIT: 2525770-6</t>
  </si>
  <si>
    <t>PLAZO DEL CONTRATO/ACTA</t>
  </si>
  <si>
    <t>NUMERAL 11 - CONTRATACIÓN SERVICIOS TÉCNICOS Y PROFESIONALES, SUBGRUPO 18</t>
  </si>
  <si>
    <t>Fecha del Contrato/Acta:</t>
  </si>
  <si>
    <t xml:space="preserve">	Terminado adjudicado</t>
  </si>
  <si>
    <t>N/A</t>
  </si>
  <si>
    <t>2207-9400</t>
  </si>
  <si>
    <t>Telefono: 2207-9400</t>
  </si>
  <si>
    <t>Dirección y Teléfonos  Sede Central</t>
  </si>
  <si>
    <t>Dirección: 4ta. Calle 7-37 zona 1, Guatemala</t>
  </si>
  <si>
    <t>Teléfono: 2207-9400</t>
  </si>
  <si>
    <t>Terminado adjudicado</t>
  </si>
  <si>
    <t>Fecha del Contrato:</t>
  </si>
  <si>
    <t>Plazo del Contrato:</t>
  </si>
  <si>
    <t>No. Del Contrato:</t>
  </si>
  <si>
    <t>TOTAL</t>
  </si>
  <si>
    <t>Sede Central 4ta. Calle, 7-37 zona 1, Guatemala</t>
  </si>
  <si>
    <t>1035, 1036</t>
  </si>
  <si>
    <t>1040, 1041, 1042, 1043, 1044</t>
  </si>
  <si>
    <t>1050, 1051</t>
  </si>
  <si>
    <t>1039, 1060, 1061, 1062</t>
  </si>
  <si>
    <t>1025, 1026</t>
  </si>
  <si>
    <t>1030, 1031</t>
  </si>
  <si>
    <t>1020, 1021</t>
  </si>
  <si>
    <t>1015, 1016</t>
  </si>
  <si>
    <t xml:space="preserve">TOTAL </t>
  </si>
  <si>
    <t>1090,  1092</t>
  </si>
  <si>
    <t xml:space="preserve">1era. Calle 6-21 zona 1, Totonicapan.  </t>
  </si>
  <si>
    <t>NUMERAL 22 - COMPRAS DIRECTAS</t>
  </si>
  <si>
    <t>Subsecretaría Presidencial de la Mujer</t>
  </si>
  <si>
    <t xml:space="preserve">Unidad de Auditoría Interna </t>
  </si>
  <si>
    <t>Unidad de Planificación</t>
  </si>
  <si>
    <t>Unidad de Comunicación Social</t>
  </si>
  <si>
    <t>Dirección de Gestión de Políticas Públicas para la Equidad entre Hombres y Mujeres</t>
  </si>
  <si>
    <t>1055, 1056, 1057, 1065, 1066, 1067</t>
  </si>
  <si>
    <t>Unidad de Gestión de la Cooperación</t>
  </si>
  <si>
    <t>Dirección de Análisis Jurídico y Control de Convencionalidad</t>
  </si>
  <si>
    <t>1006, 1007</t>
  </si>
  <si>
    <t>Dirección de Gestión de la Información</t>
  </si>
  <si>
    <t>1080, 1081, 1082, 1083, 1091, 1093</t>
  </si>
  <si>
    <t>Unidad de Asuntos Jurídicos</t>
  </si>
  <si>
    <t>ARRENDAMIENTO DE BIENES INMUEBLES  (Art.43 inciso e)</t>
  </si>
  <si>
    <t>BIEN INMUEBLE PARA LA OFICINA DE LA SEDE DEPARTAMENTAL DE LA SECRETARÍA PRESIDENCIAL DE LA MUJER, EN EL DEPARTAMENTO DE TOTONICAPAN</t>
  </si>
  <si>
    <t xml:space="preserve">ARRENDAMIENTO DE BIENES INMUEBLES </t>
  </si>
  <si>
    <t>LA SECRETARÍA PRESIDENCIAL DE LA MUJER -SEPREM-, CARECE DE BIENES INMUEBLES PROPIOS PARA SU FUNCIONAMIENTO, POR LO QUE SE VIO EN LA NECESIDAD DE ARRENDAR UN BIEN INMUEBLE QUE CUENTE CON ESPACIO FISICO QUE REUNA LAS CONDICIONES NECESARIAS PARA REALIZAR LAS FUNCIONES Y LAS ACCIONES QUE LE COMPETEN SEGÚN SU MANDATO, A NIVEL DEPARTAMENTAL</t>
  </si>
  <si>
    <t xml:space="preserve">HERMINIA LEONOR GARCIA TZUL DE NORATO
</t>
  </si>
  <si>
    <t>Nota: De conformidad al Acuerdo Ministerial Número 295-2019 en donde aprueba el módulo del Subgrupo 18 Servicios Técnicos y Profesionales en el Sistema de Nómina, Registro de Servicios Personales, Estudios y/o Servicios Individuales y Otros Relacionados con el Recurso Humano -GUATENOMINAS-, a partir del mes de marzo del año 2020, le compete gestionar los pagos a la Dirección de Recuros Humanos, en virtud de ello la Dirección Administrativa no realizó ningún pago por servicios técnicos y profesionales correspondiente al Subgrupo 18.</t>
  </si>
  <si>
    <t>Horario de Atención: 7:00 a 15:00 hrs.</t>
  </si>
  <si>
    <t>-</t>
  </si>
  <si>
    <t>Nota: Las Sedes departamentales de la Secretaría Presidencial de la Mujer, no cuentan con teléfono institucional.</t>
  </si>
  <si>
    <t>NUMERAL 11 - CONTRATACIÓN DE BIENES Y SERVICIOS:  COMPRA DIRECTA CON OFERTA ELECTRÓNICA,  ARRENDAMIENTO DE BIENES INMUEBLES, COMPRA DE BAJA CUANTIA, NO APLICA LA LEY DE CONTRATACIONES, PROCEDIMIENTOS REGULADOS (CASOS DE EXCEPCIÓN) Y ADQUISICIÓN DIRECTA POR AUSENCIA DE OFERTA (ART. 32 LCE)</t>
  </si>
  <si>
    <r>
      <rPr>
        <b/>
        <sz val="14"/>
        <color theme="1"/>
        <rFont val="Calibri"/>
        <family val="2"/>
        <scheme val="minor"/>
      </rPr>
      <t xml:space="preserve">Elaborado: </t>
    </r>
    <r>
      <rPr>
        <sz val="14"/>
        <color theme="1"/>
        <rFont val="Calibri"/>
        <family val="2"/>
        <scheme val="minor"/>
      </rPr>
      <t xml:space="preserve"> </t>
    </r>
  </si>
  <si>
    <t>9a. Calle 3-40 Zona 1 Gobernación Departamental 2do. Nivel.</t>
  </si>
  <si>
    <t>6ta. Calle 1-76 Zona 4, Consejo Regional de Desarrollo, Cobán Alta Verapaz.</t>
  </si>
  <si>
    <t>4ta. Avenida 2-25 zona Plaza  central, Oficina 4, 1er. Nivel de Gobernación Departamental, Huehuetenango.</t>
  </si>
  <si>
    <t>Edificio Municipal, 0 avenida calle del Cementerio Jocotenango, Sacatepéquez.</t>
  </si>
  <si>
    <t>6ta. Avenida 6-44 Zona 1 San Pedro, San Marcos Anexo Municipalidad de San Pedro San Marcos.</t>
  </si>
  <si>
    <t>Edificio de Gobernación, frente al Parque Central de Flores, Petén.</t>
  </si>
  <si>
    <t>02.diciembre.2020 Hora: 03:49:16 p.m.</t>
  </si>
  <si>
    <t>29.diciembre.2020 Hora: 03:36:20 p.m.</t>
  </si>
  <si>
    <t>30.diciembre.2020 Hora: 10:09:38 a.m.</t>
  </si>
  <si>
    <t>30.diciembre.2020 Hora: 10:11:51 a.m.</t>
  </si>
  <si>
    <t>07.diciembre.2020 Hora: 09:55:58 a.m.</t>
  </si>
  <si>
    <t>16.diciembre.2020 Hora: 10:14:18 a.m.</t>
  </si>
  <si>
    <t>SERVICIO DE ENLACE DE INTERNET CORPORATIVO DE 35 MBS PARA LA SECRETARÍA PRESIDENCIAL DE LA MUJER.</t>
  </si>
  <si>
    <t>Actualmente la Secretaría Presidencial de la Mujer, únicamente cuenta con Sedes Departamentales en los Departamentos descritos en el cuadro anterior.</t>
  </si>
  <si>
    <t xml:space="preserve"> 02.diciembre.2020 Hora: 15:16:33 p.m.</t>
  </si>
  <si>
    <t>07.diciembre.2020 Hora: 09:52:12 a.m.</t>
  </si>
  <si>
    <t>16.diciembre.2020 Hora: 19:30:03 p.m.</t>
  </si>
  <si>
    <t>ARRENDAMIENTO DE 3 FOTOCOPIADORAS MULTIFUNCIONALES PARA IMPRESIONES, REPRODUCCIONES Y ESCANEO DE DOCUMENTOS, PARA LA SECRETARÍA PRESIDENCIAL DE LA MUJER</t>
  </si>
  <si>
    <t>ARRENDAMIENTO DE EQUIPO</t>
  </si>
  <si>
    <t>LA SECRETARÍA PRESIDENCIAL DE LA MUJER -SEPREM-, CARECE DE EQUIPOS DESTINADOS PARA FOTOCOPIADORAS MULTIFUNCIONALES PARA IMPRESIONES, REPRODUCCIONES Y ESCANEO DE DOCUMENTOS.</t>
  </si>
  <si>
    <t>SERVICIO DE EXTRACCIÓN DE BASURA, EN LAS INSTALACIONES  DE LA SECRETARÍA PRESIDENCIAL DE LA MUJER.</t>
  </si>
  <si>
    <t>SERVICIO DE ARRENDAMIENTO DE 3 FOTOCOPIADORAS MULTIFUNCIONALES PARA IMPRESIONES, REPRODUCCIONES Y ESCANEO DE DOCUMENTOS, PARA LA SECRETARÍA PRESIDENCIAL DE LA MUJER.</t>
  </si>
  <si>
    <t>Central-Guatemala</t>
  </si>
  <si>
    <t xml:space="preserve">4ta. Calle 7-37 zona 1, Guatemala. </t>
  </si>
  <si>
    <t>151
ARRENDAMIENTO DE EDIFICIOS Y LOCALES</t>
  </si>
  <si>
    <t>GARCIA TZUL DE NORATO HERMINIA LEONOR</t>
  </si>
  <si>
    <t>ACTA ADMINISTRATIVA
1-2021</t>
  </si>
  <si>
    <t>01/01/2021 AL 31/12/2021</t>
  </si>
  <si>
    <t>COMPRA DIRECTA CON OFERTA ELECTRÓNICA (ART. 43 LCE INCISO B)</t>
  </si>
  <si>
    <t>113
TELEFONÍA</t>
  </si>
  <si>
    <t>COMUNICACIONES METROPOLITANAS CABLECOLOR, SOCIEDAD ANONIMA</t>
  </si>
  <si>
    <t>ACTA ADMINISTRATIVA
 2-2021.</t>
  </si>
  <si>
    <t>04/01/2021 AL 31/12/2021</t>
  </si>
  <si>
    <t>COMPRA DE BAJA CUANTÍA (ART.43 INCISO A)</t>
  </si>
  <si>
    <t>114
CORREOS Y TELÉGRAFOS</t>
  </si>
  <si>
    <t>CARGO EXPRESO, SOCIEDAD ANONIMA</t>
  </si>
  <si>
    <t>COMUNICACIONES CELULARES  SOCIEDAD ANONIMA</t>
  </si>
  <si>
    <t>PROCEDIMIENTOS REGULADOS POR EL ARTÍCULO 44 LCE (CASOS DE EXCEPCIÓN)</t>
  </si>
  <si>
    <t>111
ENERGÍA ELÉCTRICA</t>
  </si>
  <si>
    <t>EMPRESA ELECTRICA DE GUATEMALA SOCIEDAD ANONIMA</t>
  </si>
  <si>
    <t>TELECOMUNICACIONES DE GUATEMALA  SOCIEDAD ANONIMA</t>
  </si>
  <si>
    <t>115
EXTRACCIÓN DE BASURA Y DESTRUCCIÓN DE DESECHOS SÓLIDOS</t>
  </si>
  <si>
    <t>ARREAGA JIMENEZ OSCAR RENE</t>
  </si>
  <si>
    <t>153 ARRENDAMIENTO DE MÁQUINAS Y EQUIPOS DE OFICINA</t>
  </si>
  <si>
    <t>RICOH DE GUATEMALA  SOCIEDAD ANONIMA</t>
  </si>
  <si>
    <t>ACTA ADMINISTRATIVA
3-2021</t>
  </si>
  <si>
    <t>Registraslo en el informe de abril 2021.</t>
  </si>
  <si>
    <t>ARRENDAMIENTO DE BIEN INMUEBLE</t>
  </si>
  <si>
    <t>BODEGA PARA RESGUARDAR EL ARCHIVO INSTITUCIONAL, BIENES DE INVENTARIOS, INSUMOS Y SUMINISTROS DE ALMACÉN DE LA SECRETARÍA PRESIDENCIAL DE LA MUJER.</t>
  </si>
  <si>
    <t>EL BIEN INMUEBLE QUE OCUPA LA SECRETARÍA PRESIDENCIAL DE LA MUJER COMO OFICINAS CENTRALES, NO CUENTA CON ESPACIO SUFICIENTE NI APTO PARA RESGUARDAR EL ARCHIVO INSTITUCIONAL, BIENES DE INVENTARIOS, INSUMOS Y SUMINISTROS DEL ALMACÉN, ASÍ COMO OTROS QUE CONSIDERE LA SEPREM. ASIMISMO, LA INSTITUCIÓN CARECE DE BIENES PROPIOS QUE PUEDAN PROVEER EL ESPACIO FÍSICO Y SEGURIDAD NECESARIA PARA FUNCIONAR COMO BODEGA.</t>
  </si>
  <si>
    <t>CORPORACION PENTAGONO ALMACENES, SOCIEDAD ANÓNIMA</t>
  </si>
  <si>
    <t xml:space="preserve"> CONTRATO ADMINISTRATIVO DA-1-2021 </t>
  </si>
  <si>
    <t>DEL 01-01-2021 AL 31-12-2021</t>
  </si>
  <si>
    <t>RICOH DE GUATEMALA, SOCIEDAD ANONIMA</t>
  </si>
  <si>
    <t>G. Y C.  SOCIEDAD ANONIMA</t>
  </si>
  <si>
    <t>15.febrero.2021 Hora: 14:59:05 p.m.</t>
  </si>
  <si>
    <t>16.febrero.2021 Hora: 16:09:20 p.m.</t>
  </si>
  <si>
    <t>CORPORACION PENTAGONO ALMACENES, SOCIEDAD ANONIMA</t>
  </si>
  <si>
    <t>CONTRATO ADMINISTRATIVO
2-2021</t>
  </si>
  <si>
    <t>CONTRATO ADMINISTRATIVO
1-2021</t>
  </si>
  <si>
    <t>29.enero.2021 Hora: 13:57:47 p.m.</t>
  </si>
  <si>
    <t>01.febrero.2021 Hora: 08:03:02 a.m.</t>
  </si>
  <si>
    <t>02.febrero.2021 Hora: 08:24:31 a.m.</t>
  </si>
  <si>
    <t xml:space="preserve">211
ALIMENTOS PARA PERSONAS
</t>
  </si>
  <si>
    <t>ARRENDAMIENTO DE BIEN INMUEBLE PARA LAS OFICINAS CENTRALES DE LA SECRETARÍA PRESIDENCIAL DE LA MUJER -SEPREM-.</t>
  </si>
  <si>
    <t>EL BIEN INMUEBLE QUE OCUPA LA SECRETARÍA PRESIDENCIAL DE LA MUJER COMO OFICINAS CENTRALES, PAR EL BUEN FUNCIONAMIENTO DE SUS ACTIVIDADES.</t>
  </si>
  <si>
    <t xml:space="preserve"> CONTRATO ADMINISTRATIVO DA-2-2021 </t>
  </si>
  <si>
    <t>NO APLICA LEY DE CONTRATACIONES DEL ESTADO</t>
  </si>
  <si>
    <t>415
VACACIONES PAGADAS POR RETIRO</t>
  </si>
  <si>
    <t>199
OTROS SERVICIOS</t>
  </si>
  <si>
    <t>EMPRESA MUNICIPAL DE AGUA DE LA CIUDAD DE GUATEMALA</t>
  </si>
  <si>
    <t>112
AGUA</t>
  </si>
  <si>
    <t>Responsable de Actualización de la información: Hortencia Margarita Diaz Alvarez</t>
  </si>
  <si>
    <t>ACTA ADMINISTRATIVA
7-2021</t>
  </si>
  <si>
    <t>01/06/2021 AL 31/12/2021</t>
  </si>
  <si>
    <t>AF FUMIGACION GUATEMALA  SOCIEDAD ANONIMA</t>
  </si>
  <si>
    <t xml:space="preserve">NOG: </t>
  </si>
  <si>
    <t xml:space="preserve"> 13.mayo.2021 Hora: 15:16:33 p.m.</t>
  </si>
  <si>
    <t>28.mayo.2021   Hora: 09:11:14 a.m.</t>
  </si>
  <si>
    <t>19.mayo.2021    Hora: 11:14:15 a.m.</t>
  </si>
  <si>
    <t xml:space="preserve">
413
INDEMNIZACIONES AL PERSONAL
415
VACACIONES PAGADAS POR RETIRO
</t>
  </si>
  <si>
    <t>Encargada de Dirección: Lic. Edgar Fabricio Yanes Galindo</t>
  </si>
  <si>
    <r>
      <rPr>
        <b/>
        <sz val="14"/>
        <color theme="1"/>
        <rFont val="Calibri"/>
        <family val="2"/>
        <scheme val="minor"/>
      </rPr>
      <t xml:space="preserve">Aprobado: </t>
    </r>
    <r>
      <rPr>
        <sz val="14"/>
        <color theme="1"/>
        <rFont val="Calibri"/>
        <family val="2"/>
        <scheme val="minor"/>
      </rPr>
      <t xml:space="preserve"> </t>
    </r>
  </si>
  <si>
    <t xml:space="preserve">                         Aprobado: </t>
  </si>
  <si>
    <t>165
MANTENIMIENTO Y REPARACIÓN DE MEDIOS DE TRANSPORTE</t>
  </si>
  <si>
    <t>INVERSIONES Y SERVICIOS LA VEINTE  SOCIEDAD ANÓNIMA</t>
  </si>
  <si>
    <t>YAT RODRÍGUEZ ASTRID WALESKA</t>
  </si>
  <si>
    <r>
      <rPr>
        <b/>
        <sz val="16"/>
        <color theme="1"/>
        <rFont val="Calibri"/>
        <family val="2"/>
        <scheme val="minor"/>
      </rPr>
      <t xml:space="preserve">Aprobado: </t>
    </r>
    <r>
      <rPr>
        <sz val="16"/>
        <color theme="1"/>
        <rFont val="Calibri"/>
        <family val="2"/>
        <scheme val="minor"/>
      </rPr>
      <t xml:space="preserve"> </t>
    </r>
  </si>
  <si>
    <t xml:space="preserve">Aprobado: </t>
  </si>
  <si>
    <r>
      <rPr>
        <b/>
        <sz val="12"/>
        <color theme="1"/>
        <rFont val="Calibri"/>
        <family val="2"/>
        <scheme val="minor"/>
      </rPr>
      <t xml:space="preserve">Aprobado: </t>
    </r>
    <r>
      <rPr>
        <sz val="12"/>
        <color theme="1"/>
        <rFont val="Calibri"/>
        <family val="2"/>
        <scheme val="minor"/>
      </rPr>
      <t xml:space="preserve"> </t>
    </r>
  </si>
  <si>
    <t xml:space="preserve">    </t>
  </si>
  <si>
    <t>SERVICIO DE ENERGÍA ELÉCTRICA CONTADOR S63158.; CONTADOR T29105; CONTADOR W87126.</t>
  </si>
  <si>
    <t>Mes de Actualización: Septiembre 2021</t>
  </si>
  <si>
    <t>ARRENDAMIENTO DE BIEN INMUEBLE PARA LA OFICINA DE LA SEDE DEPARTAMENTAL DE LA SECRETARÍA PRESIDENCIAL DE LA MUJER, EN EL DEPARTAMENTO DE TOTONICAPAN, PERIODO SEPTIEMBRE 2021, SEGÚN ACTA ADMINISTRATIVA 1-2021.</t>
  </si>
  <si>
    <t>FACTURA FEL CD319B6A - 2420984340</t>
  </si>
  <si>
    <t>FACTURA FEL 
205B4649 - 1427850227</t>
  </si>
  <si>
    <t>ARRENDAMIENTO DE UNA BODEGA, PARA RESGUARDAR EL ARCHIVO INSTITUCIONAL, BIENES DE INVENTARIOS, INSUMOS Y SUMINISTROS DE ALMACÉN DE LA SECRETARÍA PRESIDENCIAL DE LA MUJER, PERÍODO SEPTIEMBRE 2021, SEGUN CONTRATO ADMINISTRATIVO DA-01-2021 Y ACUERDO AC-EV-2021-068.</t>
  </si>
  <si>
    <t>FACTURA
	2F24C8B2 - 3991421129</t>
  </si>
  <si>
    <t>FACTURA FEL 
A6F0BA79 - 100880011</t>
  </si>
  <si>
    <t>SERVICIO DE ENLACE DE INTERNET CORPORATIVO DE 35 MBS PARA LA SECRETARÍA PRESIDENCIAL DE LA MUJER, PERIODO SEPTIEMBRE 2021, SEGÚN ACTA ADMINISTRATIVA 2-2021.</t>
  </si>
  <si>
    <t>SERVICIO DE ARRENDAMIENTO DE 3 FOTOCOPIADORAS MULTIFUNCIONALES PARA IMPRESIONES, REPRODUCCIONES Y ESCANEO DE DOCUMENTOS, PARA LA SECRETARÍA PRESIDENCIAL DE LA MUJER, PERIODO SEPTIEMBRE 2021, SEGÚN ACTA ADMINISTRATIVA 3-2021.</t>
  </si>
  <si>
    <t>SERVICIO DE DESINFECCIÓN, SANITIZACIÓN Y FUMIGACIÓN, PARA LA SECRETARÍA PRESIDENCIAL DE LA MUJER, PERIODO AGOSTO 2021, SEGÚN ACTA ADMINISTRATIVA 7-2021, SERVICIO REALIZADO EN LAS FECHAS 6, 13 Y 27 DE AGOSTO 2021, COMO MEDIDA PREVENTIVA ANTE EL COVID-19 Y CONTROL DE PLAGAS.</t>
  </si>
  <si>
    <t>FACTURA FEL 
18DA6156- 3524939252</t>
  </si>
  <si>
    <t>FACTURA FEL
522CD0EC - 3623046677</t>
  </si>
  <si>
    <t>ALIMENTACIÓN PARA LA ACTIVIDAD REUNIÓN DE TRABAJO DE ALTO NIVEL PARA LA RENDICIÓN DE CUENTAS, EN GUATEMALA, EL 08/09/2021.</t>
  </si>
  <si>
    <t>FACTURA FEL
99AE688B- 1682260779</t>
  </si>
  <si>
    <t>ARRENDAMIENTO DE BIEN INMUEBLE PARA LAS OFICINAS CENTRALES DE LA SECRETARÍA PRESIDENCIAL DE LA MUJER -SEPREM-, PERIODO SEPTIEMBRE 2021, SEGÚN CONTRATO DA-02-2021 Y ACUERDO AC-EV-2021-078.</t>
  </si>
  <si>
    <t>HOTELES PRINCESS DE GUATEMALA, SOCIEDAD ANONIMA</t>
  </si>
  <si>
    <t>SERVICIO DE MENSAJERÍA PARA EL ENVIÓ Y TRASLADO DE CORRESPONDENCIA DE DOCUMENTOS A LAS SEDES DEPARTAMENTALES DE LA SECRETARÍA PRESIDENCIAL DE LA MUJER Y VICEVERSA, PERIODO AGOSTO 2021.</t>
  </si>
  <si>
    <t>FACTURA FEL 
588872CD- 749289606</t>
  </si>
  <si>
    <t>SERVICIO MENOR Y REPARACIÓN AL VEHÍCULO MARCA: MITSUBISHI, LÍNEA: NATIVA GLS 4WD, PLACA: O-667BBF, PARA MANTENERLO EN FUNCIONAMIENTO, EL CUAL PERTENECE A LA FLOTILLA DE VEHÍCULOS PROPIEDAD DE LA SECRETARÍA PRESIDENCIAL DE LA MUJER.</t>
  </si>
  <si>
    <t>FACTURA FEL 
8B77379B- 1983795013</t>
  </si>
  <si>
    <t>SERVICIO MENOR REALIZADO A LA MOTOCICLETA MARCA GENESIS, MODELO 2012, LINEA HJ150-2 PLACA: M-116CQS, PROPIEDAD DE LA SECRETARÍA PRESIDENCIAL DE LA MUJER.</t>
  </si>
  <si>
    <t xml:space="preserve">
165
MANTENIMIENTO Y REPARACIÓN DE MEDIOS DE TRANSPORTE
</t>
  </si>
  <si>
    <t>FACTURA FEL 
FEF20DAA- 1183337617</t>
  </si>
  <si>
    <t>SERVICIO DE MANTENIMIENTO Y REPARACIÓN DEL BAÑO UBICADO EN LA TERRAZA DE LAS INSTALACIONES DE LA SECRETARÍA PRESIDENCIAL DE LA MUJER.</t>
  </si>
  <si>
    <t xml:space="preserve">
171
MANTENIMIENTO Y REPARACIÓN DE EDIFICIOS
</t>
  </si>
  <si>
    <t>LUCAS MAZARIEGOS DARIO FRANCISCO</t>
  </si>
  <si>
    <t>FACTURA FEL 
C48C749F- 3886959384</t>
  </si>
  <si>
    <t>COMPRA DE TONER CODIGOS: Q5949a; Q2612a; 78a; Cf230a Y TONER DE CARTUCHO PHASER 3435, PARA SUMINISTRAR A LAS DIFERENTES DIRECCIONES DE LA SECRETARÍA PRESIDENCIAL DE LA MUJER, PARA SU BUEN FUNCIONAMIENTO Y REALIZACIÓN DE LAS ACTIVIDADES.</t>
  </si>
  <si>
    <t>CORPORACION NACIONAL PRIME PC  SOCIEDAD ANONIMA</t>
  </si>
  <si>
    <t xml:space="preserve">
267
TINTES, PINTURAS Y COLORANTES
</t>
  </si>
  <si>
    <t>FACTURA FEL 
3187D98A- 426002683</t>
  </si>
  <si>
    <t>COMPRA DE PAD ELECTRÓNICO DE FIRMA QUE SERÁ UTILIZADO PARA LA FIRMA DIGITAL ELECTRÓNICA AVANZADA DE LA SEÑORA SECRETARIA PRESIDENCIAL DE LA MUJER Y DE OTROS DE SER NECESARIO, CON LA FINALIDAD DE AUTENTICAR LA FIRMA EN LOS DOCUMENTOS DIGITALES QUE LA SEPREM ENVÍA A OTRAS ENTIDADES.</t>
  </si>
  <si>
    <t>WEBTEC   SOCIEDAD ANONIMA</t>
  </si>
  <si>
    <t xml:space="preserve">
328
EQUIPO DE CÓMPUTO
</t>
  </si>
  <si>
    <t>FACTURA FEL 
2C762302- 1426080095</t>
  </si>
  <si>
    <t>COMPRA DE 4 DISCOS DUROS CON CAPACIDAD DE ALMACENAMIENTO DE 6 TERABYTE, QUE SERÁN UTILIZADOS PARA EL ALMACENAMIENTO Y RESGUARDO DE INFORMACIÓN DE LA SECRETARÍA PRESIDENCIAL DE LA MUJER.</t>
  </si>
  <si>
    <t>OROZCO BARRIOS DE FUENTES YESENIA LISBETH</t>
  </si>
  <si>
    <t>ADQUISICION DE UNA CAJA FUERTE QUE SERÁ UTILIZADO POR LA DIRECCIÓN DE INFORMÁTICA DE LA SECRETARÍA PRESIDENCIAL DE LA MUJER, PARA EL RESGUARDO DE DISCOS DUROS, CLAVES DE ACCESO Y DOCUMENTACIÓN.</t>
  </si>
  <si>
    <t>FACTURA FEL 
4C13FF7E- 2223458991</t>
  </si>
  <si>
    <t>DISTRIBUIDORA Y COMERCIALIZADORA UNIVERSAL  SOCIEDAD ANÓNIMA</t>
  </si>
  <si>
    <t xml:space="preserve">
329
OTRAS MAQUINARIAS Y EQUIPOS
</t>
  </si>
  <si>
    <t>FACTURA FEL 
033C686C- 605114279</t>
  </si>
  <si>
    <t>COMPRA DE PORTA HOJA DE PARED QUE SERÁN UTILIZADOS PARA VISUALIZAR LA MISIÓN, VISIÓN, OBJETIVO ESTRATÉGICO Y ORGANIGRAMA INSTITUCIONAL DE LA SEPREM, EN LAS INSTALACIONES DE LA SECRETARÍA PRESIDENCIAL DE LA MUJER.</t>
  </si>
  <si>
    <t>DISEÑO Y GRAFICAS DE CENTROAMERICA S.A.</t>
  </si>
  <si>
    <t xml:space="preserve">
268
PRODUCTOS PLÁSTICOS, NYLON, VINIL Y P.V.C.
</t>
  </si>
  <si>
    <t>FACTURA FEL 
B5F0B8EC- 2590654592</t>
  </si>
  <si>
    <t>ADQUISICION DE 5 HORNOS MICROONDAS, PARA EL DESPACHO DE LA SECRETARIA, SUBSECRETARIA Y PERSONAL DE LA SECRETARÍA PRESIDENCIAL DE LA MUJER.</t>
  </si>
  <si>
    <t>HERNANDEZ GONZALEZ ELIZANDRO</t>
  </si>
  <si>
    <t>ADQUISICIÓN DE 2 RELOJ BIOMÉTRICO CON MEDICIÓN DE TEMPERATURA CORPORAL QUE SERÁN DE USO PARA EL PERSONAL QUE INGRESE A LAS INSTALACIONES DE LA SECRETARÍA PRESIDENCIAL DE LA MUJER, PARA ASÍ RESGUARDAR SU INTEGRIDAD Y SALUD ANTE LA AMENAZA DE LA PANDEMIA Y EVITAR EL CONTAGIO DEL COVID-19.</t>
  </si>
  <si>
    <t>QUIÑONEZ MONROY OSCAR ALEJANDRO</t>
  </si>
  <si>
    <t>329
OTRAS MAQUINARIAS Y EQUIPOS</t>
  </si>
  <si>
    <t>FACTURA FEL
1613E973- 606750253</t>
  </si>
  <si>
    <t>28.julio.2021   Hora: 19:15:33 p.m.</t>
  </si>
  <si>
    <t>30.julio.2021   Hora: 18:04:06 p.m.</t>
  </si>
  <si>
    <t>06.agosto.2021 Hora: 10:57:46 a.m.</t>
  </si>
  <si>
    <t>FACTURA FEL 
02CFD07A- 781140552</t>
  </si>
  <si>
    <t>SERVICIO DE TELEFONIA MOVIL (VOZ, SMS E INTERNET), PARA LA SECRETARIA PRESIDENCIAL DE LA MUJER DE LA SECRETARÍA PRESIDENCIAL DE LA MUJER, PARA EL DESARROLLO ADECUADO DE LAS ACTIVIDADES Y TAREAS INSTITUCIONALES EN EL CUMPLIMIENTO DE SUS FUNCIONES, PERIODO AGOSTO 2021.</t>
  </si>
  <si>
    <t>SERVICIO DE TELEFONIA MOVIL (VOZ, SMS E INTERNET), PARA LA SECRETARIA PRESIDENCIAL DE LA MUJER DE LA SECRETARÍA PRESIDENCIAL DE LA MUJER, PARA EL DESARROLLO ADECUADO DE LAS ACTIVIDADES Y TAREAS INSTITUCIONALES EN EL CUMPLIMIENTO DE SUS FUNCIONES, PERIODO DEL 15 AL 31/07/2021.</t>
  </si>
  <si>
    <t>FACTURA FEL 
9FCF8649 - 3828236363</t>
  </si>
  <si>
    <t>FACTURA FEL
4DEE4297 - 2441431288</t>
  </si>
  <si>
    <t>SERVICIO DE TELEFONIA MOVIL (VOZ, SMS E INTERNET), PARA LA SUBSECRETARIA PRESIDENCIAL DE LA MUJER DE LA SECRETARÍA PRESIDENCIAL DE LA MUJER, PARA EL DESARROLLO ADECUADO DE LAS ACTIVIDADES Y TAREAS INSTITUCIONALES EN EL CUMPLIMIENTO DE SUS FUNCIONES, PERIODO AGOSTO 2021.</t>
  </si>
  <si>
    <t>FACTURA FEL
BD223159 - 2328905134</t>
  </si>
  <si>
    <t>PAGO DE SERVICIO DE ENERGÍA ELÉCTRICA PARA LAS OFICINAS DE LA SECRETARÍA PRESIDENCIAL DE LA MUJER, PERIODO 09/08/2021 AL 08/09/2021, CONTADORES: S63158 Y T29105.</t>
  </si>
  <si>
    <t>FACTURA FEL
6B246C4C - 1244350582
6745AD7D - 1088245534</t>
  </si>
  <si>
    <t>SERVICIO DE ENERGÍA ELÉCTRICA PARA LAS INSTALACIONES DE LA BODEGA DE LA ZONA 18, DONDE SE ENCUENTRA LABORANDO EL PERSONAL DE LA SECRETARÍA PRESIDENCIAL DE LA MUJER, CONTADOR W87126, PERIODO DEL 20/08/2021 AL 21/09/2021.</t>
  </si>
  <si>
    <t>FACTURA FEL
2F9D648E - 2130657852</t>
  </si>
  <si>
    <t>SERVICIO DE EXTRACCIÓN DE BASURA EN LAS INSTALACIONES DE LA SECRETARÍA PRESIDENCIAL DE LA MUJER, -SEPREM-, CORRESPONDIENTE AL MES DE SEPTIEMBRE 2021.</t>
  </si>
  <si>
    <t>FACTURA 
A - 37341</t>
  </si>
  <si>
    <t>SERVICIO DE TELEFONÍA FIJA PARA PROVEER AL PERSONAL DE LAS DIFERENTES DIRECCIONES DE LA SECRETARÍA PRESIDENCIAL DE LA MUJER, PERIODO 02/08/2021 AL 01/09/2021, NUMEROS 2230-0977; 2230-0982; 2230-0981 Y 2207-9400.</t>
  </si>
  <si>
    <t>FACTURAS FEL
BBAE2470 - 1478969865
E4FF45C5 - 4192551852
09374F29 - 2199735314
3B5B8504 - 3750445750</t>
  </si>
  <si>
    <t>SERVICIO DE AGUA POTABLE PARA PROVEER AL PERSONAL DE LA SECRETARÍA PRESIDENCIAL DE LA MUJER, PERÍODO DEL 18/07/2021 AL 17/08/2021, CONTADOR 70229261.</t>
  </si>
  <si>
    <t>FACTURA FEL
37C5F822 - 152256746</t>
  </si>
  <si>
    <t>PAGO DE 10 DÍAS DE VACACIONES POR EL PERIODO LABORADO DEL 04/01/2021 AL 30/06/2021 A SANDRA PATRICIA CHIQUITO MENDOZA.</t>
  </si>
  <si>
    <t>CHIQUITO MENDOZA SANDRA PATRICIA</t>
  </si>
  <si>
    <t>2503846K</t>
  </si>
  <si>
    <t>ACTA No. 048-2021 Y ACTA No. 122-2021</t>
  </si>
  <si>
    <t>PAGO DE 28 DÍAS DE VACACIONES POR EL PERIODO LABORADO DEL 01/01/2020 AL 15/07/2021 A GEORGINA ESMERALDA ABAJ XILOJ.</t>
  </si>
  <si>
    <t>ABAJ XILOJ GEORGINA ESMERALDA</t>
  </si>
  <si>
    <t>PAGO DE 6 DÍAS DE VACACIONES POR EL PERIODO LABORADO DEL 19/03/2021 AL 30/06/2021 A ASTRID WALESKA YAT RODRÍGUEZ.</t>
  </si>
  <si>
    <t>ACUERDO INTERNO No. SPM-RRHH-E-011-026-2021</t>
  </si>
  <si>
    <t>ACUERDO INTERNO SPM-RRHH-E-021-002-2021</t>
  </si>
  <si>
    <t>PAGO DE INDEMNIZACIÓN PERIODO DEL 11/08/2020 AL 30/06/2021 Y 10 DÍAS DE VACACIONES PERIODO 01/01/2021 AL 30/06/2021 A FLOR DE MARÍA HERNÁNDEZ SOTO.</t>
  </si>
  <si>
    <t>HERNÁNDEZ SOTO FLOR DE MARÍA</t>
  </si>
  <si>
    <t>ACUERDO INTERNO No. SPM-RRHH-E-011-019-2021</t>
  </si>
  <si>
    <t>PAGO DE INDEMNIZACIÓN Y 1 DÍA DE VACACIONES POR EL PERIODO LABORADO DEL 07/06/2021 AL 30/06/2021 A TERESO DE JESÚS CHOC XICAY.</t>
  </si>
  <si>
    <t>CHOC XICAY TERESO DE JESUS</t>
  </si>
  <si>
    <t>ACUERDO INTERNO No. SPM-RRHH-E-011-022-2021</t>
  </si>
  <si>
    <t>PAGO DE INDEMNIZACIÓN Y 11 DÍAS DE VACACIONES POR EL PERIODO LABORADO DEL 19/01/2021 AL 31/07/2021 A FRANCISCA NOEMI ROQUEL AZURDIA.</t>
  </si>
  <si>
    <t>ROQUEL AZURDIA FRANCISCA NOEMÍ</t>
  </si>
  <si>
    <t>ACUERDO INTERNO No. SPM-RRHH-E-011-027-2021</t>
  </si>
  <si>
    <t>PAGO DE INDEMNIZACIÓN Y 13 DÍAS DE VACACIONES POR EL PERIODO LABORADO DEL 13/08/2020 AL 31/07/2021 A EDWUIN ROLANDO GABRIEL BAL.</t>
  </si>
  <si>
    <t>GABRIEL BAL EDWUIN ROLANDO</t>
  </si>
  <si>
    <t>ACUERDO INTERNO No. SPM-RRHH-E-011-029-2021</t>
  </si>
  <si>
    <t>PAGO DE INDEMNIZACIÓN Y 15 DÍAS DE VACACIONES POR EL PERIODO LABORADO DEL 04/11/2020 AL 31/07/2021 A BRENDA LIZETH YAX OVIEDO.</t>
  </si>
  <si>
    <t>YAX OVIEDO BRENDA LIZETH</t>
  </si>
  <si>
    <t>ACUERDO INTERNO No. SPM-RRHH-E-011-028-2021</t>
  </si>
  <si>
    <t>PAGO DE INDEMNIZACIÓN Y 2 DÍAS DE VACACIONES POR EL PERIODO LABORADO DEL 21/05/2021 AL 30/06/2021 A ISABEL DE JESUS PINEDA GOMEZ.</t>
  </si>
  <si>
    <t>PINEDA GOMEZ ISABEL DE JESUS</t>
  </si>
  <si>
    <t>ACUERDO INTERNO No. SPM-RRHH-E-011-023-2021</t>
  </si>
  <si>
    <t>PAGO DE INDEMNIZACIÓN Y 4 DÍAS DE VACACIONES POR EL PERIODO LABORADO DEL 20/04/2021 AL 30/06/2021 A SANDRA MARINA XULÚ XICAY.</t>
  </si>
  <si>
    <t>XULÚ XICAY SANDRA MARINA</t>
  </si>
  <si>
    <t>ACUERDO INTERNO SPM-RRHH-E-011-020-2021</t>
  </si>
  <si>
    <t>PAGO DE INDEMNIZACIÓN Y 7 DÍAS DE VACACIONES POR EL PERIODO LABORADO DEL 01/03/2021 AL 30/06/2021 A DORIS AMELIA NAVARRO GONZALEZ DE ORELLANA.</t>
  </si>
  <si>
    <t>NAVARRO GONZALEZ DORIS AMELIA</t>
  </si>
  <si>
    <t>ACUERDO INTERNO SPM-RRHH-E-011-021-2021</t>
  </si>
  <si>
    <t xml:space="preserve">SERVICIO DE TELEFONÍA FIJA PARA PROVEER AL PERSONAL DE LAS DIFERENTES DIRECCIONES DE LA SECRETARÍA PRESIDENCIAL DE LA MUJER, PERIODO 02/08/2021 AL 01/09/2021, NUMERO 2230-0977; 2230-0982; 2230-0981 Y 2207-9400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</si>
</sst>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8" formatCode="&quot;Q&quot;#,##0.00;[Red]\-&quot;Q&quot;#,##0.00"/>
    <numFmt numFmtId="44" formatCode="_-&quot;Q&quot;* #,##0.00_-;\-&quot;Q&quot;* #,##0.00_-;_-&quot;Q&quot;* &quot;-&quot;??_-;_-@_-"/>
    <numFmt numFmtId="43" formatCode="_-* #,##0.00_-;\-* #,##0.00_-;_-* &quot;-&quot;??_-;_-@_-"/>
    <numFmt numFmtId="164" formatCode="&quot;Q&quot;#,##0.00_);[Red]\(&quot;Q&quot;#,##0.00\)"/>
    <numFmt numFmtId="165" formatCode="_(&quot;Q&quot;* #,##0.00_);_(&quot;Q&quot;* \(#,##0.00\);_(&quot;Q&quot;* &quot;-&quot;??_);_(@_)"/>
    <numFmt numFmtId="166" formatCode="_(* #,##0.00_);_(* \(#,##0.00\);_(* &quot;-&quot;??_);_(@_)"/>
    <numFmt numFmtId="167" formatCode="&quot;Q&quot;#,##0.00"/>
    <numFmt numFmtId="168" formatCode="_-[$$-540A]* #,##0.00_ ;_-[$$-540A]* \-#,##0.00\ ;_-[$$-540A]* &quot;-&quot;??_ ;_-@_ "/>
  </numFmts>
  <fonts count="29" x14ac:knownFonts="1">
    <font>
      <sz val="11"/>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b/>
      <sz val="11"/>
      <color theme="1"/>
      <name val="Calibri"/>
      <family val="2"/>
      <scheme val="minor"/>
    </font>
    <font>
      <b/>
      <sz val="10"/>
      <color theme="1"/>
      <name val="Calibri"/>
      <family val="2"/>
      <scheme val="minor"/>
    </font>
    <font>
      <b/>
      <sz val="8"/>
      <color theme="1"/>
      <name val="Calibri"/>
      <family val="2"/>
      <scheme val="minor"/>
    </font>
    <font>
      <sz val="11"/>
      <color theme="1"/>
      <name val="Calibri"/>
      <family val="2"/>
      <scheme val="minor"/>
    </font>
    <font>
      <b/>
      <sz val="14"/>
      <color theme="1"/>
      <name val="Calibri"/>
      <family val="2"/>
      <scheme val="minor"/>
    </font>
    <font>
      <sz val="14"/>
      <color theme="1"/>
      <name val="Calibri"/>
      <family val="2"/>
      <scheme val="minor"/>
    </font>
    <font>
      <sz val="12"/>
      <color theme="1"/>
      <name val="Arial"/>
      <family val="2"/>
    </font>
    <font>
      <sz val="14"/>
      <color theme="1"/>
      <name val="Arial"/>
      <family val="2"/>
    </font>
    <font>
      <sz val="25"/>
      <color theme="1"/>
      <name val="Calibri"/>
      <family val="2"/>
      <scheme val="minor"/>
    </font>
    <font>
      <b/>
      <sz val="16"/>
      <name val="Calibri"/>
      <family val="2"/>
      <scheme val="minor"/>
    </font>
    <font>
      <sz val="11"/>
      <name val="Calibri"/>
      <family val="2"/>
      <scheme val="minor"/>
    </font>
    <font>
      <b/>
      <sz val="12"/>
      <name val="Calibri"/>
      <family val="2"/>
      <scheme val="minor"/>
    </font>
    <font>
      <b/>
      <sz val="11"/>
      <name val="Calibri"/>
      <family val="2"/>
      <scheme val="minor"/>
    </font>
    <font>
      <sz val="12"/>
      <name val="Calibri"/>
      <family val="2"/>
      <scheme val="minor"/>
    </font>
    <font>
      <b/>
      <sz val="22"/>
      <color theme="1"/>
      <name val="Calibri"/>
      <family val="2"/>
      <scheme val="minor"/>
    </font>
    <font>
      <sz val="14"/>
      <name val="Calibri"/>
      <family val="2"/>
      <scheme val="minor"/>
    </font>
    <font>
      <sz val="18"/>
      <name val="Calibri"/>
      <family val="2"/>
      <scheme val="minor"/>
    </font>
    <font>
      <sz val="12"/>
      <color rgb="FF000000"/>
      <name val="Arial"/>
      <family val="2"/>
    </font>
    <font>
      <b/>
      <sz val="14"/>
      <name val="Calibri"/>
      <family val="2"/>
      <scheme val="minor"/>
    </font>
    <font>
      <sz val="10"/>
      <color theme="1"/>
      <name val="Calibri"/>
      <family val="2"/>
      <scheme val="minor"/>
    </font>
    <font>
      <sz val="16"/>
      <name val="Calibri"/>
      <family val="2"/>
      <scheme val="minor"/>
    </font>
    <font>
      <sz val="16"/>
      <color theme="1"/>
      <name val="Calibri"/>
      <family val="2"/>
      <scheme val="minor"/>
    </font>
    <font>
      <sz val="11"/>
      <color theme="0"/>
      <name val="Calibri"/>
      <family val="2"/>
      <scheme val="minor"/>
    </font>
    <font>
      <sz val="10"/>
      <color indexed="8"/>
      <name val="Arial"/>
      <family val="2"/>
    </font>
    <font>
      <sz val="11"/>
      <color rgb="FF000000"/>
      <name val="Calibri"/>
      <family val="2"/>
      <scheme val="minor"/>
    </font>
  </fonts>
  <fills count="6">
    <fill>
      <patternFill patternType="none"/>
    </fill>
    <fill>
      <patternFill patternType="gray125"/>
    </fill>
    <fill>
      <patternFill patternType="solid">
        <fgColor theme="2"/>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0"/>
        <bgColor indexed="64"/>
      </patternFill>
    </fill>
  </fills>
  <borders count="57">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thin">
        <color auto="1"/>
      </top>
      <bottom style="thin">
        <color auto="1"/>
      </bottom>
      <diagonal/>
    </border>
    <border>
      <left/>
      <right style="thin">
        <color auto="1"/>
      </right>
      <top/>
      <bottom style="thin">
        <color auto="1"/>
      </bottom>
      <diagonal/>
    </border>
    <border>
      <left/>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medium">
        <color auto="1"/>
      </right>
      <top/>
      <bottom style="medium">
        <color auto="1"/>
      </bottom>
      <diagonal/>
    </border>
    <border>
      <left style="medium">
        <color indexed="64"/>
      </left>
      <right style="medium">
        <color indexed="64"/>
      </right>
      <top/>
      <bottom style="medium">
        <color indexed="64"/>
      </bottom>
      <diagonal/>
    </border>
    <border>
      <left style="thin">
        <color auto="1"/>
      </left>
      <right/>
      <top/>
      <bottom style="medium">
        <color auto="1"/>
      </bottom>
      <diagonal/>
    </border>
    <border>
      <left/>
      <right/>
      <top style="thin">
        <color auto="1"/>
      </top>
      <bottom/>
      <diagonal/>
    </border>
    <border>
      <left style="thin">
        <color auto="1"/>
      </left>
      <right/>
      <top style="thin">
        <color auto="1"/>
      </top>
      <bottom/>
      <diagonal/>
    </border>
    <border>
      <left/>
      <right style="thin">
        <color indexed="64"/>
      </right>
      <top style="thin">
        <color indexed="64"/>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style="thin">
        <color auto="1"/>
      </right>
      <top/>
      <bottom/>
      <diagonal/>
    </border>
    <border>
      <left style="thin">
        <color indexed="64"/>
      </left>
      <right/>
      <top/>
      <bottom/>
      <diagonal/>
    </border>
    <border>
      <left/>
      <right style="thin">
        <color indexed="64"/>
      </right>
      <top/>
      <bottom style="medium">
        <color auto="1"/>
      </bottom>
      <diagonal/>
    </border>
    <border>
      <left style="thin">
        <color indexed="64"/>
      </left>
      <right/>
      <top/>
      <bottom style="thin">
        <color indexed="64"/>
      </bottom>
      <diagonal/>
    </border>
    <border>
      <left style="medium">
        <color indexed="64"/>
      </left>
      <right style="thin">
        <color auto="1"/>
      </right>
      <top style="medium">
        <color indexed="64"/>
      </top>
      <bottom/>
      <diagonal/>
    </border>
    <border>
      <left style="medium">
        <color indexed="64"/>
      </left>
      <right style="thin">
        <color auto="1"/>
      </right>
      <top/>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bottom/>
      <diagonal/>
    </border>
    <border>
      <left/>
      <right style="medium">
        <color indexed="64"/>
      </right>
      <top/>
      <bottom/>
      <diagonal/>
    </border>
    <border>
      <left style="medium">
        <color indexed="64"/>
      </left>
      <right/>
      <top/>
      <bottom style="medium">
        <color auto="1"/>
      </bottom>
      <diagonal/>
    </border>
    <border>
      <left/>
      <right style="medium">
        <color indexed="64"/>
      </right>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auto="1"/>
      </right>
      <top style="medium">
        <color auto="1"/>
      </top>
      <bottom style="medium">
        <color auto="1"/>
      </bottom>
      <diagonal/>
    </border>
    <border>
      <left style="medium">
        <color auto="1"/>
      </left>
      <right style="medium">
        <color indexed="64"/>
      </right>
      <top style="medium">
        <color indexed="64"/>
      </top>
      <bottom/>
      <diagonal/>
    </border>
    <border>
      <left style="medium">
        <color auto="1"/>
      </left>
      <right style="medium">
        <color indexed="64"/>
      </right>
      <top/>
      <bottom/>
      <diagonal/>
    </border>
  </borders>
  <cellStyleXfs count="6">
    <xf numFmtId="0" fontId="0" fillId="0" borderId="0"/>
    <xf numFmtId="0" fontId="1" fillId="0" borderId="0"/>
    <xf numFmtId="165" fontId="7" fillId="0" borderId="0" applyFont="0" applyFill="0" applyBorder="0" applyAlignment="0" applyProtection="0"/>
    <xf numFmtId="166"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cellStyleXfs>
  <cellXfs count="509">
    <xf numFmtId="0" fontId="0" fillId="0" borderId="0" xfId="0"/>
    <xf numFmtId="0" fontId="0" fillId="0" borderId="1" xfId="0" applyBorder="1"/>
    <xf numFmtId="0" fontId="0" fillId="0" borderId="13" xfId="0" applyBorder="1"/>
    <xf numFmtId="0" fontId="0" fillId="0" borderId="15" xfId="0" applyBorder="1"/>
    <xf numFmtId="0" fontId="0" fillId="0" borderId="16" xfId="0" applyBorder="1"/>
    <xf numFmtId="0" fontId="0" fillId="0" borderId="17" xfId="0" applyBorder="1"/>
    <xf numFmtId="0" fontId="0" fillId="0" borderId="2" xfId="0" applyBorder="1"/>
    <xf numFmtId="0" fontId="0" fillId="0" borderId="18" xfId="0" applyBorder="1"/>
    <xf numFmtId="0" fontId="0" fillId="0" borderId="12" xfId="0" applyBorder="1"/>
    <xf numFmtId="0" fontId="0" fillId="0" borderId="14" xfId="0" applyBorder="1"/>
    <xf numFmtId="0" fontId="0" fillId="0" borderId="1" xfId="0" applyFont="1" applyBorder="1" applyAlignment="1">
      <alignment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24" xfId="0" applyFont="1" applyBorder="1" applyAlignment="1">
      <alignment vertical="center" wrapText="1"/>
    </xf>
    <xf numFmtId="0" fontId="0" fillId="0" borderId="6" xfId="0" applyFont="1" applyBorder="1" applyAlignment="1">
      <alignment vertical="center" wrapText="1"/>
    </xf>
    <xf numFmtId="0" fontId="0" fillId="0" borderId="25" xfId="0" applyFont="1" applyBorder="1" applyAlignment="1">
      <alignment vertical="center" wrapText="1"/>
    </xf>
    <xf numFmtId="0" fontId="0" fillId="0" borderId="17" xfId="0" applyFont="1" applyBorder="1" applyAlignment="1">
      <alignment vertical="center" wrapText="1"/>
    </xf>
    <xf numFmtId="0" fontId="0" fillId="0" borderId="2" xfId="0" applyFont="1" applyBorder="1" applyAlignment="1">
      <alignment vertical="center" wrapText="1"/>
    </xf>
    <xf numFmtId="0" fontId="0" fillId="0" borderId="18" xfId="0" applyFont="1" applyBorder="1" applyAlignment="1">
      <alignment vertical="center" wrapText="1"/>
    </xf>
    <xf numFmtId="0" fontId="2" fillId="0" borderId="0" xfId="0" applyFont="1" applyBorder="1" applyAlignment="1">
      <alignment horizontal="center" vertical="center"/>
    </xf>
    <xf numFmtId="0" fontId="1" fillId="0" borderId="0" xfId="0" applyFont="1"/>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5" xfId="0" applyFont="1" applyFill="1" applyBorder="1" applyAlignment="1">
      <alignment horizontal="center" wrapText="1"/>
    </xf>
    <xf numFmtId="0" fontId="1" fillId="0" borderId="0" xfId="0" applyFont="1" applyBorder="1" applyAlignment="1"/>
    <xf numFmtId="0" fontId="0" fillId="0" borderId="0" xfId="0"/>
    <xf numFmtId="0" fontId="2" fillId="0" borderId="0" xfId="0" applyFont="1" applyBorder="1" applyAlignment="1">
      <alignment vertical="center"/>
    </xf>
    <xf numFmtId="0" fontId="9" fillId="0" borderId="0" xfId="0" applyFont="1"/>
    <xf numFmtId="0" fontId="8" fillId="0" borderId="0" xfId="0" applyFont="1" applyBorder="1" applyAlignment="1"/>
    <xf numFmtId="0" fontId="8" fillId="0" borderId="0" xfId="0" applyFont="1" applyBorder="1" applyAlignment="1">
      <alignment vertical="center"/>
    </xf>
    <xf numFmtId="0" fontId="0" fillId="0" borderId="0" xfId="0" applyBorder="1"/>
    <xf numFmtId="0" fontId="2" fillId="0" borderId="0" xfId="0" applyFont="1" applyBorder="1" applyAlignment="1"/>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0" fillId="0" borderId="0" xfId="0" applyBorder="1" applyAlignment="1"/>
    <xf numFmtId="0" fontId="2" fillId="0" borderId="0" xfId="0" applyFont="1" applyBorder="1" applyAlignment="1">
      <alignment vertical="center" wrapText="1"/>
    </xf>
    <xf numFmtId="0" fontId="2" fillId="2" borderId="32"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0" fillId="0" borderId="35" xfId="0" applyBorder="1"/>
    <xf numFmtId="0" fontId="0" fillId="0" borderId="34" xfId="0" applyBorder="1"/>
    <xf numFmtId="0" fontId="0" fillId="0" borderId="36" xfId="0" applyBorder="1"/>
    <xf numFmtId="0" fontId="8" fillId="0" borderId="1" xfId="0" applyFont="1" applyBorder="1" applyAlignment="1">
      <alignment vertical="center"/>
    </xf>
    <xf numFmtId="0" fontId="9" fillId="0" borderId="0" xfId="0" applyFont="1" applyBorder="1"/>
    <xf numFmtId="0" fontId="11" fillId="0" borderId="0" xfId="0" applyFont="1"/>
    <xf numFmtId="0" fontId="8" fillId="0" borderId="1" xfId="0" applyFont="1" applyBorder="1" applyAlignment="1"/>
    <xf numFmtId="0" fontId="10" fillId="0" borderId="1" xfId="0" applyFont="1" applyBorder="1" applyAlignment="1">
      <alignment horizontal="center" vertical="center"/>
    </xf>
    <xf numFmtId="0" fontId="0" fillId="0" borderId="0" xfId="0" applyAlignment="1">
      <alignment vertical="center"/>
    </xf>
    <xf numFmtId="0" fontId="9" fillId="0" borderId="0" xfId="0" applyFont="1" applyAlignment="1">
      <alignment vertical="center"/>
    </xf>
    <xf numFmtId="0" fontId="9" fillId="0" borderId="0" xfId="0" applyFont="1" applyFill="1" applyAlignment="1">
      <alignment vertical="center"/>
    </xf>
    <xf numFmtId="0" fontId="1" fillId="0" borderId="27" xfId="0" applyFont="1" applyBorder="1" applyAlignment="1">
      <alignment horizontal="center" vertical="center"/>
    </xf>
    <xf numFmtId="0" fontId="1" fillId="0" borderId="27" xfId="0" applyFont="1" applyBorder="1" applyAlignment="1">
      <alignment vertical="center"/>
    </xf>
    <xf numFmtId="14" fontId="1" fillId="0" borderId="2" xfId="0" applyNumberFormat="1" applyFont="1" applyBorder="1" applyAlignment="1">
      <alignment horizontal="center" vertical="center"/>
    </xf>
    <xf numFmtId="0" fontId="1" fillId="0" borderId="2" xfId="0" applyFont="1" applyBorder="1" applyAlignment="1">
      <alignment vertical="center"/>
    </xf>
    <xf numFmtId="165" fontId="2" fillId="0" borderId="2" xfId="2" applyFont="1" applyBorder="1" applyAlignment="1">
      <alignment vertical="center"/>
    </xf>
    <xf numFmtId="0" fontId="17" fillId="0" borderId="1" xfId="0" applyFont="1" applyBorder="1" applyAlignment="1">
      <alignment horizontal="justify" vertical="center" wrapText="1"/>
    </xf>
    <xf numFmtId="0" fontId="1" fillId="0" borderId="2" xfId="0" applyFont="1" applyBorder="1" applyAlignment="1">
      <alignment vertical="center" wrapText="1"/>
    </xf>
    <xf numFmtId="0" fontId="5" fillId="0" borderId="1" xfId="0" applyFont="1" applyFill="1" applyBorder="1" applyAlignment="1">
      <alignment horizontal="center" vertical="center" wrapText="1"/>
    </xf>
    <xf numFmtId="0" fontId="0" fillId="0" borderId="0" xfId="0" applyFill="1"/>
    <xf numFmtId="0" fontId="14" fillId="0" borderId="0" xfId="0" applyFont="1" applyFill="1"/>
    <xf numFmtId="0" fontId="14" fillId="0" borderId="0" xfId="0" applyFont="1" applyFill="1" applyBorder="1"/>
    <xf numFmtId="166" fontId="14" fillId="0" borderId="0" xfId="3" applyFont="1" applyFill="1" applyBorder="1"/>
    <xf numFmtId="0" fontId="15" fillId="0" borderId="0" xfId="0" applyFont="1" applyFill="1" applyBorder="1" applyAlignment="1">
      <alignment vertical="center"/>
    </xf>
    <xf numFmtId="0" fontId="16" fillId="0" borderId="0" xfId="0" applyFont="1" applyFill="1"/>
    <xf numFmtId="0" fontId="15" fillId="0" borderId="0" xfId="0" applyFont="1" applyFill="1" applyBorder="1" applyAlignment="1">
      <alignment vertical="center" wrapText="1"/>
    </xf>
    <xf numFmtId="0" fontId="15" fillId="0" borderId="4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39" xfId="0" applyFont="1" applyFill="1" applyBorder="1" applyAlignment="1">
      <alignment horizontal="center" vertical="center"/>
    </xf>
    <xf numFmtId="0" fontId="14" fillId="0" borderId="39" xfId="0" applyFont="1" applyFill="1" applyBorder="1"/>
    <xf numFmtId="0" fontId="14" fillId="0" borderId="42" xfId="0" applyFont="1" applyFill="1" applyBorder="1"/>
    <xf numFmtId="0" fontId="14" fillId="0" borderId="28" xfId="0" applyFont="1" applyFill="1" applyBorder="1"/>
    <xf numFmtId="0" fontId="14" fillId="0" borderId="27" xfId="0" applyFont="1" applyFill="1" applyBorder="1"/>
    <xf numFmtId="0" fontId="19" fillId="0" borderId="0" xfId="0" applyFont="1" applyFill="1"/>
    <xf numFmtId="0" fontId="10" fillId="0" borderId="1" xfId="0" applyFont="1" applyFill="1" applyBorder="1" applyAlignment="1">
      <alignment horizontal="justify" vertical="center" wrapText="1"/>
    </xf>
    <xf numFmtId="0" fontId="8" fillId="3" borderId="1" xfId="0" applyFont="1" applyFill="1" applyBorder="1" applyAlignment="1">
      <alignment horizontal="center"/>
    </xf>
    <xf numFmtId="0" fontId="21" fillId="0" borderId="1" xfId="0" applyFont="1" applyFill="1" applyBorder="1" applyAlignment="1">
      <alignment vertical="center" wrapText="1"/>
    </xf>
    <xf numFmtId="0" fontId="10" fillId="0" borderId="2" xfId="0" applyFont="1" applyFill="1" applyBorder="1" applyAlignment="1">
      <alignment vertical="center" wrapText="1"/>
    </xf>
    <xf numFmtId="0" fontId="10" fillId="0" borderId="2" xfId="0" applyFont="1" applyFill="1" applyBorder="1" applyAlignment="1">
      <alignment horizontal="center" vertical="center"/>
    </xf>
    <xf numFmtId="0" fontId="10" fillId="0" borderId="2"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vertical="center"/>
    </xf>
    <xf numFmtId="0" fontId="4" fillId="4" borderId="2" xfId="0" applyFont="1" applyFill="1" applyBorder="1" applyAlignment="1">
      <alignment horizontal="center" vertical="center" wrapText="1"/>
    </xf>
    <xf numFmtId="0" fontId="15" fillId="0" borderId="0" xfId="0" applyFont="1" applyFill="1" applyBorder="1"/>
    <xf numFmtId="0" fontId="17" fillId="0" borderId="0" xfId="0" applyFont="1" applyFill="1"/>
    <xf numFmtId="0" fontId="17" fillId="0" borderId="0" xfId="0" applyFont="1" applyFill="1" applyBorder="1"/>
    <xf numFmtId="0" fontId="22" fillId="0" borderId="0" xfId="0" applyFont="1" applyFill="1" applyBorder="1"/>
    <xf numFmtId="0" fontId="19" fillId="0" borderId="0" xfId="0" applyFont="1" applyFill="1" applyBorder="1"/>
    <xf numFmtId="0" fontId="19" fillId="0" borderId="39" xfId="0" applyFont="1" applyFill="1" applyBorder="1"/>
    <xf numFmtId="0" fontId="5"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0" fillId="0" borderId="0" xfId="0" applyBorder="1" applyAlignment="1">
      <alignment wrapText="1"/>
    </xf>
    <xf numFmtId="0" fontId="0" fillId="0" borderId="40" xfId="0" applyBorder="1"/>
    <xf numFmtId="0" fontId="0" fillId="0" borderId="39" xfId="0" applyBorder="1"/>
    <xf numFmtId="0" fontId="14" fillId="0" borderId="0" xfId="0" applyFont="1"/>
    <xf numFmtId="0" fontId="15" fillId="0" borderId="4" xfId="0" applyFont="1" applyBorder="1" applyAlignment="1">
      <alignment horizontal="center" vertical="center" wrapText="1"/>
    </xf>
    <xf numFmtId="0" fontId="14" fillId="0" borderId="10" xfId="0" applyFont="1" applyBorder="1" applyAlignment="1">
      <alignment vertical="center"/>
    </xf>
    <xf numFmtId="0" fontId="16" fillId="0" borderId="10" xfId="0" applyFont="1" applyBorder="1" applyAlignment="1">
      <alignment horizontal="left" vertical="center" wrapText="1"/>
    </xf>
    <xf numFmtId="0" fontId="16" fillId="0" borderId="10" xfId="0" applyFont="1" applyBorder="1" applyAlignment="1">
      <alignment horizontal="left" vertical="center"/>
    </xf>
    <xf numFmtId="0" fontId="14" fillId="0" borderId="11" xfId="0" applyFont="1" applyBorder="1" applyAlignment="1">
      <alignment vertical="center" wrapText="1"/>
    </xf>
    <xf numFmtId="0" fontId="14" fillId="0" borderId="1" xfId="0" applyFont="1" applyBorder="1" applyAlignment="1">
      <alignment vertical="center"/>
    </xf>
    <xf numFmtId="0" fontId="16" fillId="0" borderId="1" xfId="0" applyFont="1" applyBorder="1" applyAlignment="1">
      <alignment horizontal="left" vertical="center" wrapText="1"/>
    </xf>
    <xf numFmtId="0" fontId="16" fillId="0" borderId="1" xfId="0" applyFont="1" applyBorder="1" applyAlignment="1">
      <alignment vertical="center" wrapText="1"/>
    </xf>
    <xf numFmtId="0" fontId="14" fillId="0" borderId="13" xfId="0" applyFont="1" applyBorder="1" applyAlignment="1">
      <alignment vertical="center" wrapText="1"/>
    </xf>
    <xf numFmtId="0" fontId="14" fillId="0" borderId="1" xfId="0" applyFont="1" applyBorder="1" applyAlignment="1">
      <alignment vertical="center" wrapText="1"/>
    </xf>
    <xf numFmtId="0" fontId="14" fillId="0" borderId="13" xfId="0" applyFont="1" applyBorder="1" applyAlignment="1">
      <alignment horizontal="justify" vertical="center" wrapText="1"/>
    </xf>
    <xf numFmtId="14" fontId="14" fillId="0" borderId="13" xfId="0" applyNumberFormat="1" applyFont="1" applyBorder="1" applyAlignment="1">
      <alignment horizontal="left" vertical="center"/>
    </xf>
    <xf numFmtId="0" fontId="14" fillId="0" borderId="15" xfId="0" applyFont="1" applyBorder="1" applyAlignment="1">
      <alignment vertical="center"/>
    </xf>
    <xf numFmtId="0" fontId="16" fillId="0" borderId="15" xfId="0" applyFont="1" applyBorder="1" applyAlignment="1">
      <alignment vertical="center"/>
    </xf>
    <xf numFmtId="0" fontId="14" fillId="0" borderId="16" xfId="0" applyFont="1" applyBorder="1" applyAlignment="1">
      <alignment vertical="center"/>
    </xf>
    <xf numFmtId="0" fontId="16" fillId="0" borderId="40" xfId="0" applyFont="1" applyBorder="1"/>
    <xf numFmtId="0" fontId="16" fillId="0" borderId="0" xfId="0" applyFont="1"/>
    <xf numFmtId="0" fontId="14" fillId="0" borderId="39" xfId="0" applyFont="1" applyBorder="1"/>
    <xf numFmtId="0" fontId="22" fillId="0" borderId="40" xfId="0" applyFont="1" applyBorder="1"/>
    <xf numFmtId="0" fontId="22" fillId="0" borderId="0" xfId="0" applyFont="1"/>
    <xf numFmtId="0" fontId="19" fillId="0" borderId="0" xfId="0" applyFont="1"/>
    <xf numFmtId="0" fontId="19" fillId="0" borderId="39" xfId="0" applyFont="1" applyBorder="1"/>
    <xf numFmtId="0" fontId="17" fillId="0" borderId="0" xfId="0" applyFont="1"/>
    <xf numFmtId="0" fontId="17" fillId="0" borderId="39" xfId="0" applyFont="1" applyBorder="1"/>
    <xf numFmtId="0" fontId="15" fillId="0" borderId="42" xfId="0" applyFont="1" applyBorder="1"/>
    <xf numFmtId="0" fontId="15" fillId="0" borderId="28" xfId="0" applyFont="1" applyBorder="1"/>
    <xf numFmtId="0" fontId="17" fillId="0" borderId="27" xfId="0" applyFont="1" applyBorder="1"/>
    <xf numFmtId="167" fontId="4" fillId="0" borderId="1" xfId="3" applyNumberFormat="1" applyFont="1" applyFill="1" applyBorder="1" applyAlignment="1">
      <alignment horizontal="center" vertical="center"/>
    </xf>
    <xf numFmtId="0" fontId="19" fillId="0" borderId="40" xfId="0" applyFont="1" applyBorder="1"/>
    <xf numFmtId="0" fontId="19" fillId="0" borderId="40" xfId="0" applyFont="1" applyFill="1" applyBorder="1"/>
    <xf numFmtId="0" fontId="16" fillId="0" borderId="0" xfId="0" applyFont="1" applyFill="1" applyBorder="1"/>
    <xf numFmtId="0" fontId="0" fillId="0" borderId="0" xfId="0" applyFont="1" applyAlignment="1"/>
    <xf numFmtId="0" fontId="14" fillId="0" borderId="0" xfId="0" applyFont="1" applyBorder="1"/>
    <xf numFmtId="0" fontId="17" fillId="0" borderId="0" xfId="0" applyFont="1" applyBorder="1"/>
    <xf numFmtId="0" fontId="15" fillId="0" borderId="0" xfId="0" applyFont="1" applyBorder="1"/>
    <xf numFmtId="0" fontId="16" fillId="0" borderId="40" xfId="0" applyFont="1" applyBorder="1" applyAlignment="1">
      <alignment horizontal="right"/>
    </xf>
    <xf numFmtId="0" fontId="14" fillId="0" borderId="28" xfId="0" applyFont="1" applyBorder="1"/>
    <xf numFmtId="0" fontId="8" fillId="0" borderId="0" xfId="0" applyFont="1"/>
    <xf numFmtId="0" fontId="0" fillId="0" borderId="0" xfId="0" applyFill="1" applyAlignment="1">
      <alignment vertical="center"/>
    </xf>
    <xf numFmtId="166" fontId="0" fillId="0" borderId="0" xfId="3" applyFont="1" applyBorder="1"/>
    <xf numFmtId="167" fontId="0" fillId="0" borderId="0" xfId="0" applyNumberFormat="1" applyBorder="1"/>
    <xf numFmtId="165" fontId="23" fillId="0" borderId="1" xfId="3" applyNumberFormat="1" applyFont="1" applyFill="1" applyBorder="1" applyAlignment="1">
      <alignment horizontal="right" vertical="center"/>
    </xf>
    <xf numFmtId="14" fontId="23" fillId="0" borderId="1" xfId="0" applyNumberFormat="1" applyFont="1" applyFill="1" applyBorder="1" applyAlignment="1">
      <alignment vertical="center"/>
    </xf>
    <xf numFmtId="0" fontId="0" fillId="0" borderId="2" xfId="0" applyFont="1" applyBorder="1" applyAlignment="1">
      <alignment horizontal="center" vertical="center" wrapText="1"/>
    </xf>
    <xf numFmtId="164" fontId="0" fillId="0" borderId="2" xfId="2" applyNumberFormat="1" applyFont="1" applyBorder="1" applyAlignment="1">
      <alignment vertical="center"/>
    </xf>
    <xf numFmtId="0" fontId="0" fillId="0" borderId="2" xfId="0" applyFont="1" applyBorder="1" applyAlignment="1">
      <alignment horizontal="justify" vertical="center" wrapText="1"/>
    </xf>
    <xf numFmtId="165" fontId="0" fillId="0" borderId="2" xfId="2" applyFont="1" applyBorder="1" applyAlignment="1">
      <alignment horizontal="center" vertical="center" wrapText="1"/>
    </xf>
    <xf numFmtId="0" fontId="2" fillId="5" borderId="48" xfId="0" applyFont="1" applyFill="1" applyBorder="1" applyAlignment="1">
      <alignment horizontal="center" vertical="center"/>
    </xf>
    <xf numFmtId="0" fontId="8" fillId="4" borderId="1"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29" xfId="0" applyFont="1" applyFill="1" applyBorder="1" applyAlignment="1">
      <alignment horizontal="center" vertical="center" wrapText="1"/>
    </xf>
    <xf numFmtId="0" fontId="8" fillId="4" borderId="26" xfId="0" applyFont="1" applyFill="1" applyBorder="1" applyAlignment="1">
      <alignment horizontal="center" vertical="center" wrapText="1"/>
    </xf>
    <xf numFmtId="0" fontId="0" fillId="0" borderId="51" xfId="0" applyBorder="1"/>
    <xf numFmtId="0" fontId="0" fillId="0" borderId="52" xfId="0" applyBorder="1"/>
    <xf numFmtId="0" fontId="0" fillId="0" borderId="53" xfId="0" applyBorder="1"/>
    <xf numFmtId="0" fontId="8" fillId="4" borderId="13" xfId="0" applyFont="1" applyFill="1" applyBorder="1" applyAlignment="1">
      <alignment horizontal="center" vertical="center" wrapText="1"/>
    </xf>
    <xf numFmtId="0" fontId="9"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9" fillId="0" borderId="47" xfId="0" applyFont="1" applyBorder="1"/>
    <xf numFmtId="0" fontId="9" fillId="0" borderId="48" xfId="0" applyFont="1" applyBorder="1"/>
    <xf numFmtId="0" fontId="17" fillId="0" borderId="48" xfId="0" applyFont="1" applyFill="1" applyBorder="1"/>
    <xf numFmtId="0" fontId="15" fillId="0" borderId="49" xfId="0" applyFont="1" applyFill="1" applyBorder="1"/>
    <xf numFmtId="0" fontId="17" fillId="0" borderId="8" xfId="0" applyFont="1" applyFill="1" applyBorder="1"/>
    <xf numFmtId="0" fontId="15" fillId="0" borderId="8" xfId="0" applyFont="1" applyFill="1" applyBorder="1"/>
    <xf numFmtId="0" fontId="17" fillId="0" borderId="50" xfId="0" applyFont="1" applyFill="1" applyBorder="1"/>
    <xf numFmtId="166" fontId="14" fillId="0" borderId="28" xfId="3" applyFont="1" applyFill="1" applyBorder="1"/>
    <xf numFmtId="0" fontId="15" fillId="3" borderId="4" xfId="0" applyFont="1" applyFill="1" applyBorder="1" applyAlignment="1">
      <alignment horizontal="center" vertical="center" wrapText="1"/>
    </xf>
    <xf numFmtId="165" fontId="22" fillId="0" borderId="21" xfId="0" applyNumberFormat="1" applyFont="1" applyBorder="1" applyAlignment="1">
      <alignment vertical="center"/>
    </xf>
    <xf numFmtId="0" fontId="14" fillId="0" borderId="21" xfId="0" applyFont="1" applyBorder="1"/>
    <xf numFmtId="0" fontId="0" fillId="5" borderId="31" xfId="0" applyFill="1" applyBorder="1"/>
    <xf numFmtId="0" fontId="0" fillId="5" borderId="48" xfId="0" applyFill="1" applyBorder="1"/>
    <xf numFmtId="0" fontId="0" fillId="5" borderId="0" xfId="0" applyFill="1"/>
    <xf numFmtId="0" fontId="16" fillId="0" borderId="10" xfId="0" applyFont="1" applyFill="1" applyBorder="1" applyAlignment="1">
      <alignment horizontal="left" vertical="center" wrapText="1"/>
    </xf>
    <xf numFmtId="0" fontId="14" fillId="0" borderId="10" xfId="0" applyFont="1" applyFill="1" applyBorder="1" applyAlignment="1">
      <alignment vertical="center"/>
    </xf>
    <xf numFmtId="0" fontId="16" fillId="0" borderId="10" xfId="0" applyFont="1" applyFill="1" applyBorder="1" applyAlignment="1">
      <alignment horizontal="left" vertical="center"/>
    </xf>
    <xf numFmtId="49" fontId="4" fillId="0" borderId="11" xfId="0" applyNumberFormat="1" applyFont="1" applyFill="1" applyBorder="1" applyAlignment="1">
      <alignment horizontal="left" vertical="center" wrapText="1"/>
    </xf>
    <xf numFmtId="0" fontId="14" fillId="0" borderId="1" xfId="0" applyFont="1" applyFill="1" applyBorder="1" applyAlignment="1">
      <alignment vertical="center"/>
    </xf>
    <xf numFmtId="0" fontId="16" fillId="0" borderId="1" xfId="0" applyFont="1" applyFill="1" applyBorder="1" applyAlignment="1">
      <alignment horizontal="left" vertical="center" wrapText="1"/>
    </xf>
    <xf numFmtId="14" fontId="4" fillId="0" borderId="13" xfId="0" applyNumberFormat="1" applyFont="1" applyFill="1" applyBorder="1" applyAlignment="1">
      <alignment horizontal="left" vertical="center"/>
    </xf>
    <xf numFmtId="0" fontId="14" fillId="0" borderId="1" xfId="0" applyFont="1" applyFill="1" applyBorder="1" applyAlignment="1">
      <alignment vertical="center" wrapText="1"/>
    </xf>
    <xf numFmtId="0" fontId="14" fillId="0" borderId="15" xfId="0" applyFont="1" applyFill="1" applyBorder="1" applyAlignment="1">
      <alignment vertical="center"/>
    </xf>
    <xf numFmtId="0" fontId="16" fillId="0" borderId="15" xfId="0" applyFont="1" applyFill="1" applyBorder="1" applyAlignment="1">
      <alignment horizontal="left" vertical="center"/>
    </xf>
    <xf numFmtId="0" fontId="4" fillId="0" borderId="16" xfId="0" applyFont="1" applyFill="1" applyBorder="1" applyAlignment="1">
      <alignment horizontal="left" vertical="center"/>
    </xf>
    <xf numFmtId="0" fontId="4" fillId="0" borderId="11" xfId="0" applyFont="1" applyFill="1" applyBorder="1" applyAlignment="1">
      <alignment vertical="center" wrapText="1"/>
    </xf>
    <xf numFmtId="0" fontId="16" fillId="0" borderId="1" xfId="0" applyFont="1" applyFill="1" applyBorder="1" applyAlignment="1">
      <alignment vertical="center" wrapText="1"/>
    </xf>
    <xf numFmtId="0" fontId="4" fillId="0" borderId="13" xfId="0" applyFont="1" applyFill="1" applyBorder="1" applyAlignment="1">
      <alignment vertical="center"/>
    </xf>
    <xf numFmtId="0" fontId="16" fillId="0" borderId="15" xfId="0" applyFont="1" applyFill="1" applyBorder="1" applyAlignment="1">
      <alignment vertical="center"/>
    </xf>
    <xf numFmtId="0" fontId="0" fillId="0" borderId="16" xfId="0" applyFill="1" applyBorder="1" applyAlignment="1">
      <alignment vertical="center"/>
    </xf>
    <xf numFmtId="0" fontId="16" fillId="0" borderId="19" xfId="0" applyFont="1" applyFill="1" applyBorder="1" applyAlignment="1">
      <alignment horizontal="left" vertical="center"/>
    </xf>
    <xf numFmtId="0" fontId="16" fillId="0" borderId="1" xfId="0" applyFont="1" applyFill="1" applyBorder="1" applyAlignment="1">
      <alignment horizontal="left" vertical="center"/>
    </xf>
    <xf numFmtId="0" fontId="14" fillId="0" borderId="6" xfId="0" applyFont="1" applyFill="1" applyBorder="1" applyAlignment="1">
      <alignment vertical="center" wrapText="1"/>
    </xf>
    <xf numFmtId="0" fontId="16" fillId="0" borderId="7" xfId="0" applyFont="1" applyFill="1" applyBorder="1" applyAlignment="1">
      <alignment horizontal="left" vertical="center"/>
    </xf>
    <xf numFmtId="43" fontId="14" fillId="0" borderId="0" xfId="0" applyNumberFormat="1" applyFont="1" applyFill="1" applyAlignment="1">
      <alignment vertical="top"/>
    </xf>
    <xf numFmtId="0" fontId="14" fillId="0" borderId="0" xfId="0" applyFont="1" applyFill="1" applyAlignment="1">
      <alignment vertical="top"/>
    </xf>
    <xf numFmtId="0" fontId="14" fillId="0" borderId="21" xfId="0" applyFont="1" applyFill="1" applyBorder="1" applyAlignment="1">
      <alignment vertical="center"/>
    </xf>
    <xf numFmtId="0" fontId="16" fillId="0" borderId="2" xfId="0" applyFont="1" applyFill="1" applyBorder="1" applyAlignment="1">
      <alignment horizontal="left" vertical="center"/>
    </xf>
    <xf numFmtId="0" fontId="4" fillId="0" borderId="13" xfId="0" applyFont="1" applyFill="1" applyBorder="1" applyAlignment="1">
      <alignment horizontal="left" vertical="center"/>
    </xf>
    <xf numFmtId="0" fontId="14" fillId="0" borderId="1" xfId="0" applyFont="1" applyFill="1" applyBorder="1" applyAlignment="1">
      <alignment vertical="top" wrapText="1"/>
    </xf>
    <xf numFmtId="0" fontId="16" fillId="0" borderId="1" xfId="0" applyFont="1" applyFill="1" applyBorder="1" applyAlignment="1">
      <alignment horizontal="left" vertical="top" wrapText="1"/>
    </xf>
    <xf numFmtId="0" fontId="14" fillId="0" borderId="1" xfId="0" applyFont="1" applyFill="1" applyBorder="1" applyAlignment="1">
      <alignment vertical="top"/>
    </xf>
    <xf numFmtId="0" fontId="4" fillId="0" borderId="13" xfId="0" applyFont="1" applyFill="1" applyBorder="1" applyAlignment="1">
      <alignment horizontal="justify" vertical="top" wrapText="1"/>
    </xf>
    <xf numFmtId="0" fontId="28" fillId="0" borderId="1" xfId="0" applyFont="1" applyBorder="1" applyAlignment="1">
      <alignment vertical="center" wrapText="1"/>
    </xf>
    <xf numFmtId="0" fontId="28" fillId="0" borderId="1" xfId="0" applyFont="1" applyBorder="1" applyAlignment="1">
      <alignment horizontal="justify" vertical="center" wrapText="1"/>
    </xf>
    <xf numFmtId="0" fontId="28" fillId="0" borderId="1" xfId="0" applyFont="1" applyBorder="1" applyAlignment="1">
      <alignment horizontal="center" vertical="center" wrapText="1"/>
    </xf>
    <xf numFmtId="8" fontId="28" fillId="0" borderId="1" xfId="0" applyNumberFormat="1" applyFont="1" applyBorder="1" applyAlignment="1">
      <alignment vertical="center"/>
    </xf>
    <xf numFmtId="0" fontId="9" fillId="0" borderId="1" xfId="0" applyFont="1" applyBorder="1" applyAlignment="1">
      <alignment horizontal="center" vertical="center" wrapText="1"/>
    </xf>
    <xf numFmtId="0" fontId="15" fillId="5" borderId="47" xfId="0" applyFont="1" applyFill="1" applyBorder="1" applyAlignment="1">
      <alignment horizontal="center" vertical="center"/>
    </xf>
    <xf numFmtId="0" fontId="13" fillId="5" borderId="20" xfId="0" applyFont="1" applyFill="1" applyBorder="1" applyAlignment="1">
      <alignment horizontal="center" vertical="center"/>
    </xf>
    <xf numFmtId="0" fontId="14" fillId="5" borderId="47" xfId="0" applyFont="1" applyFill="1" applyBorder="1"/>
    <xf numFmtId="166" fontId="14" fillId="5" borderId="0" xfId="3" applyFont="1" applyFill="1" applyBorder="1"/>
    <xf numFmtId="0" fontId="13" fillId="5" borderId="47" xfId="0" applyFont="1" applyFill="1" applyBorder="1"/>
    <xf numFmtId="0" fontId="14" fillId="5" borderId="0" xfId="0" applyFont="1" applyFill="1"/>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23" fillId="0" borderId="6" xfId="0" applyFont="1" applyFill="1" applyBorder="1" applyAlignment="1">
      <alignment horizontal="center" vertical="center"/>
    </xf>
    <xf numFmtId="0" fontId="8" fillId="3" borderId="20" xfId="0" applyFont="1" applyFill="1" applyBorder="1" applyAlignment="1">
      <alignment horizontal="center"/>
    </xf>
    <xf numFmtId="0" fontId="8" fillId="3" borderId="21" xfId="0" applyFont="1" applyFill="1" applyBorder="1" applyAlignment="1">
      <alignment horizontal="center"/>
    </xf>
    <xf numFmtId="0" fontId="14" fillId="0" borderId="10" xfId="0" applyFont="1" applyFill="1" applyBorder="1" applyAlignment="1">
      <alignment vertical="center" wrapText="1"/>
    </xf>
    <xf numFmtId="0" fontId="14" fillId="0" borderId="10" xfId="0" applyFont="1" applyFill="1" applyBorder="1" applyAlignment="1">
      <alignment horizontal="left" vertical="center" wrapText="1"/>
    </xf>
    <xf numFmtId="0" fontId="14" fillId="0" borderId="21" xfId="0" applyFont="1" applyBorder="1" applyAlignment="1">
      <alignment wrapText="1"/>
    </xf>
    <xf numFmtId="166" fontId="14" fillId="0" borderId="0" xfId="3" applyFont="1" applyFill="1" applyBorder="1" applyAlignment="1">
      <alignment wrapText="1"/>
    </xf>
    <xf numFmtId="166" fontId="20" fillId="0" borderId="0" xfId="3" applyFont="1" applyFill="1" applyBorder="1" applyAlignment="1">
      <alignment wrapText="1"/>
    </xf>
    <xf numFmtId="0" fontId="14" fillId="0" borderId="0" xfId="0" applyFont="1" applyAlignment="1">
      <alignment wrapText="1"/>
    </xf>
    <xf numFmtId="165" fontId="13" fillId="5" borderId="21" xfId="0" applyNumberFormat="1" applyFont="1" applyFill="1" applyBorder="1" applyAlignment="1">
      <alignment vertical="center"/>
    </xf>
    <xf numFmtId="0" fontId="14" fillId="0" borderId="2" xfId="0" applyFont="1" applyBorder="1" applyAlignment="1">
      <alignment horizontal="justify" vertical="center" wrapText="1"/>
    </xf>
    <xf numFmtId="0" fontId="14" fillId="0" borderId="0" xfId="0" applyFont="1" applyAlignment="1">
      <alignment vertical="center"/>
    </xf>
    <xf numFmtId="165" fontId="23" fillId="0" borderId="6" xfId="3" applyNumberFormat="1" applyFont="1" applyFill="1" applyBorder="1" applyAlignment="1">
      <alignment horizontal="right" vertical="center"/>
    </xf>
    <xf numFmtId="14" fontId="23" fillId="0" borderId="6" xfId="0" applyNumberFormat="1" applyFont="1" applyFill="1" applyBorder="1" applyAlignment="1">
      <alignment vertical="center" wrapText="1"/>
    </xf>
    <xf numFmtId="165" fontId="23" fillId="0" borderId="6" xfId="3" applyNumberFormat="1" applyFont="1" applyFill="1" applyBorder="1" applyAlignment="1">
      <alignment vertical="center" wrapText="1"/>
    </xf>
    <xf numFmtId="165" fontId="0" fillId="0" borderId="0" xfId="0" applyNumberFormat="1" applyFill="1" applyAlignment="1">
      <alignment vertical="center"/>
    </xf>
    <xf numFmtId="14" fontId="23" fillId="0" borderId="1" xfId="0" applyNumberFormat="1" applyFont="1" applyFill="1" applyBorder="1" applyAlignment="1">
      <alignment horizontal="center" vertical="center"/>
    </xf>
    <xf numFmtId="0" fontId="9" fillId="0" borderId="0" xfId="0" applyFont="1" applyAlignment="1">
      <alignment horizontal="center"/>
    </xf>
    <xf numFmtId="0" fontId="1" fillId="0" borderId="0" xfId="0" applyFont="1" applyAlignment="1">
      <alignment horizontal="left" vertical="center" wrapText="1"/>
    </xf>
    <xf numFmtId="165" fontId="14" fillId="0" borderId="7" xfId="0" applyNumberFormat="1" applyFont="1" applyFill="1" applyBorder="1" applyAlignment="1">
      <alignment vertical="center"/>
    </xf>
    <xf numFmtId="165" fontId="14" fillId="0" borderId="2" xfId="0" applyNumberFormat="1" applyFont="1" applyFill="1" applyBorder="1" applyAlignment="1">
      <alignment vertical="center"/>
    </xf>
    <xf numFmtId="0" fontId="2" fillId="0" borderId="0" xfId="0" applyFont="1" applyBorder="1" applyAlignment="1">
      <alignment horizontal="right"/>
    </xf>
    <xf numFmtId="0" fontId="0" fillId="0" borderId="51" xfId="0" applyBorder="1" applyAlignment="1">
      <alignment wrapText="1"/>
    </xf>
    <xf numFmtId="0" fontId="0" fillId="0" borderId="52" xfId="0" applyBorder="1" applyAlignment="1">
      <alignment wrapText="1"/>
    </xf>
    <xf numFmtId="0" fontId="0" fillId="0" borderId="53" xfId="0" applyBorder="1" applyAlignment="1">
      <alignment wrapText="1"/>
    </xf>
    <xf numFmtId="0" fontId="4" fillId="4" borderId="17" xfId="0" applyFont="1" applyFill="1" applyBorder="1" applyAlignment="1">
      <alignment horizontal="center" vertical="center" wrapText="1"/>
    </xf>
    <xf numFmtId="0" fontId="4" fillId="4" borderId="18" xfId="0" applyFont="1" applyFill="1" applyBorder="1" applyAlignment="1">
      <alignment horizontal="center" vertical="center" wrapText="1"/>
    </xf>
    <xf numFmtId="0" fontId="0" fillId="0" borderId="12" xfId="0" applyFont="1" applyBorder="1" applyAlignment="1">
      <alignment vertical="center" wrapText="1"/>
    </xf>
    <xf numFmtId="0" fontId="0" fillId="0" borderId="13" xfId="0" applyFont="1" applyBorder="1" applyAlignment="1">
      <alignment vertical="center" wrapText="1"/>
    </xf>
    <xf numFmtId="0" fontId="0" fillId="0" borderId="47" xfId="0" applyBorder="1" applyAlignment="1">
      <alignment wrapText="1"/>
    </xf>
    <xf numFmtId="0" fontId="0" fillId="0" borderId="48" xfId="0" applyBorder="1" applyAlignment="1">
      <alignment wrapText="1"/>
    </xf>
    <xf numFmtId="0" fontId="16" fillId="0" borderId="47" xfId="0" applyFont="1" applyBorder="1"/>
    <xf numFmtId="0" fontId="14" fillId="0" borderId="47" xfId="0" applyFont="1" applyBorder="1"/>
    <xf numFmtId="0" fontId="14" fillId="0" borderId="47" xfId="0" applyFont="1" applyFill="1" applyBorder="1"/>
    <xf numFmtId="0" fontId="16" fillId="0" borderId="48" xfId="0" applyFont="1" applyFill="1" applyBorder="1"/>
    <xf numFmtId="0" fontId="0" fillId="0" borderId="49" xfId="0" applyBorder="1"/>
    <xf numFmtId="0" fontId="0" fillId="0" borderId="8" xfId="0" applyBorder="1"/>
    <xf numFmtId="0" fontId="0" fillId="0" borderId="50" xfId="0" applyBorder="1"/>
    <xf numFmtId="0" fontId="9" fillId="0" borderId="0" xfId="0" applyFont="1" applyAlignment="1"/>
    <xf numFmtId="0" fontId="16" fillId="3" borderId="54" xfId="0" applyFont="1" applyFill="1" applyBorder="1" applyAlignment="1">
      <alignment vertical="center" wrapText="1"/>
    </xf>
    <xf numFmtId="0" fontId="15" fillId="5" borderId="0" xfId="0" applyFont="1" applyFill="1" applyBorder="1" applyAlignment="1">
      <alignment horizontal="center" vertical="center"/>
    </xf>
    <xf numFmtId="0" fontId="15" fillId="0" borderId="0" xfId="0" applyFont="1" applyBorder="1" applyAlignment="1">
      <alignment horizontal="center" vertical="center"/>
    </xf>
    <xf numFmtId="0" fontId="15" fillId="0" borderId="0" xfId="0" applyFont="1" applyBorder="1" applyAlignment="1">
      <alignment horizontal="center" vertical="center" wrapText="1"/>
    </xf>
    <xf numFmtId="165" fontId="14" fillId="0" borderId="0" xfId="0" applyNumberFormat="1" applyFont="1" applyBorder="1"/>
    <xf numFmtId="168" fontId="26" fillId="5" borderId="0" xfId="0" applyNumberFormat="1" applyFont="1" applyFill="1" applyBorder="1"/>
    <xf numFmtId="0" fontId="26" fillId="0" borderId="0" xfId="0" applyFont="1" applyBorder="1"/>
    <xf numFmtId="0" fontId="13" fillId="5" borderId="49" xfId="0" applyFont="1" applyFill="1" applyBorder="1"/>
    <xf numFmtId="0" fontId="24" fillId="5" borderId="8" xfId="0" applyFont="1" applyFill="1" applyBorder="1"/>
    <xf numFmtId="165" fontId="13" fillId="0" borderId="8" xfId="0" applyNumberFormat="1" applyFont="1" applyBorder="1"/>
    <xf numFmtId="0" fontId="13" fillId="0" borderId="8" xfId="0" applyFont="1" applyBorder="1"/>
    <xf numFmtId="0" fontId="13" fillId="0" borderId="8" xfId="0" applyFont="1" applyBorder="1" applyAlignment="1">
      <alignment wrapText="1"/>
    </xf>
    <xf numFmtId="0" fontId="24" fillId="0" borderId="8" xfId="0" applyFont="1" applyBorder="1"/>
    <xf numFmtId="0" fontId="25" fillId="5" borderId="50" xfId="0" applyFont="1" applyFill="1" applyBorder="1"/>
    <xf numFmtId="0" fontId="4" fillId="4" borderId="12" xfId="0" applyFont="1" applyFill="1" applyBorder="1" applyAlignment="1">
      <alignment horizontal="center" vertical="center"/>
    </xf>
    <xf numFmtId="0" fontId="6" fillId="4" borderId="13" xfId="0" applyFont="1" applyFill="1" applyBorder="1" applyAlignment="1">
      <alignment horizontal="center" vertical="center" wrapText="1"/>
    </xf>
    <xf numFmtId="0" fontId="4" fillId="0" borderId="12" xfId="0" applyFont="1" applyFill="1" applyBorder="1" applyAlignment="1">
      <alignment horizontal="center" vertical="center"/>
    </xf>
    <xf numFmtId="0" fontId="6" fillId="0" borderId="13" xfId="0" applyFont="1" applyFill="1" applyBorder="1" applyAlignment="1">
      <alignment horizontal="center" vertical="center" wrapText="1"/>
    </xf>
    <xf numFmtId="0" fontId="2" fillId="0" borderId="17" xfId="0" applyFont="1" applyBorder="1" applyAlignment="1">
      <alignment horizontal="center" vertical="center"/>
    </xf>
    <xf numFmtId="14" fontId="1" fillId="0" borderId="18" xfId="0" applyNumberFormat="1" applyFont="1" applyBorder="1" applyAlignment="1">
      <alignment horizontal="center" vertical="center"/>
    </xf>
    <xf numFmtId="0" fontId="0" fillId="0" borderId="47" xfId="0" applyBorder="1"/>
    <xf numFmtId="0" fontId="0" fillId="0" borderId="48" xfId="0" applyBorder="1"/>
    <xf numFmtId="0" fontId="23" fillId="0" borderId="1" xfId="0" applyFont="1" applyFill="1" applyBorder="1" applyAlignment="1">
      <alignment horizontal="justify" vertical="center" wrapText="1"/>
    </xf>
    <xf numFmtId="0" fontId="15" fillId="3" borderId="3" xfId="0" applyFont="1" applyFill="1" applyBorder="1" applyAlignment="1">
      <alignment horizontal="center" vertical="center" wrapText="1"/>
    </xf>
    <xf numFmtId="0" fontId="23" fillId="0" borderId="1" xfId="0" applyFont="1" applyFill="1" applyBorder="1" applyAlignment="1">
      <alignment horizontal="justify" vertical="center" wrapText="1"/>
    </xf>
    <xf numFmtId="0" fontId="4" fillId="0" borderId="13" xfId="0" applyFont="1" applyFill="1" applyBorder="1" applyAlignment="1">
      <alignment horizontal="justify" vertical="center" wrapText="1"/>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26" xfId="0" applyFont="1" applyBorder="1" applyAlignment="1">
      <alignment horizontal="center" vertical="center"/>
    </xf>
    <xf numFmtId="0" fontId="8" fillId="0" borderId="1" xfId="0" applyFont="1" applyBorder="1" applyAlignment="1">
      <alignment horizontal="left" vertical="center"/>
    </xf>
    <xf numFmtId="0" fontId="8" fillId="0" borderId="1" xfId="0" applyFont="1" applyBorder="1" applyAlignment="1">
      <alignment horizontal="center" vertical="center"/>
    </xf>
    <xf numFmtId="0" fontId="8" fillId="0" borderId="29" xfId="0" applyFont="1" applyBorder="1" applyAlignment="1">
      <alignment horizontal="left" vertical="center"/>
    </xf>
    <xf numFmtId="0" fontId="8" fillId="0" borderId="30" xfId="0" applyFont="1" applyBorder="1" applyAlignment="1">
      <alignment horizontal="left" vertical="center"/>
    </xf>
    <xf numFmtId="0" fontId="8" fillId="0" borderId="26" xfId="0" applyFont="1" applyBorder="1" applyAlignment="1">
      <alignment horizontal="left" vertical="center"/>
    </xf>
    <xf numFmtId="0" fontId="8" fillId="0" borderId="1" xfId="0" applyFont="1" applyFill="1" applyBorder="1" applyAlignment="1">
      <alignment horizontal="left" vertical="center"/>
    </xf>
    <xf numFmtId="0" fontId="8" fillId="0" borderId="1" xfId="0" applyFont="1" applyBorder="1" applyAlignment="1">
      <alignment horizontal="left" vertical="center" wrapText="1"/>
    </xf>
    <xf numFmtId="0" fontId="8" fillId="3" borderId="21" xfId="0" applyFont="1" applyFill="1" applyBorder="1" applyAlignment="1">
      <alignment horizontal="center"/>
    </xf>
    <xf numFmtId="0" fontId="8" fillId="3" borderId="31" xfId="0" applyFont="1" applyFill="1" applyBorder="1" applyAlignment="1">
      <alignment horizontal="center"/>
    </xf>
    <xf numFmtId="0" fontId="10" fillId="0" borderId="37" xfId="0" applyFont="1" applyFill="1" applyBorder="1" applyAlignment="1">
      <alignment horizontal="justify" vertical="center" wrapText="1"/>
    </xf>
    <xf numFmtId="0" fontId="10" fillId="0" borderId="38" xfId="0" applyFont="1" applyFill="1" applyBorder="1" applyAlignment="1">
      <alignment horizontal="justify" vertical="center" wrapText="1"/>
    </xf>
    <xf numFmtId="0" fontId="10" fillId="0" borderId="29" xfId="0" applyFont="1" applyFill="1" applyBorder="1" applyAlignment="1">
      <alignment horizontal="justify" vertical="center" wrapText="1"/>
    </xf>
    <xf numFmtId="0" fontId="10" fillId="0" borderId="26" xfId="0" applyFont="1" applyFill="1" applyBorder="1" applyAlignment="1">
      <alignment horizontal="justify" vertical="center" wrapText="1"/>
    </xf>
    <xf numFmtId="0" fontId="8" fillId="0" borderId="29" xfId="0" applyFont="1" applyBorder="1" applyAlignment="1">
      <alignment horizontal="center"/>
    </xf>
    <xf numFmtId="0" fontId="8" fillId="0" borderId="30" xfId="0" applyFont="1" applyBorder="1" applyAlignment="1">
      <alignment horizontal="center"/>
    </xf>
    <xf numFmtId="0" fontId="8" fillId="0" borderId="26" xfId="0" applyFont="1" applyBorder="1" applyAlignment="1">
      <alignment horizontal="center"/>
    </xf>
    <xf numFmtId="0" fontId="9" fillId="0" borderId="0" xfId="0" applyFont="1" applyBorder="1" applyAlignment="1">
      <alignment horizontal="left"/>
    </xf>
    <xf numFmtId="0" fontId="9" fillId="0" borderId="0" xfId="0" applyFont="1" applyBorder="1" applyAlignment="1">
      <alignment horizontal="center"/>
    </xf>
    <xf numFmtId="0" fontId="8" fillId="0" borderId="0" xfId="0" applyFont="1" applyBorder="1" applyAlignment="1">
      <alignment horizontal="left"/>
    </xf>
    <xf numFmtId="0" fontId="1" fillId="0" borderId="0" xfId="0" applyFont="1" applyAlignment="1">
      <alignment horizontal="left" vertical="center" wrapText="1"/>
    </xf>
    <xf numFmtId="0" fontId="1" fillId="0" borderId="34" xfId="0" applyFont="1" applyBorder="1" applyAlignment="1">
      <alignment horizontal="left" vertical="center" wrapText="1"/>
    </xf>
    <xf numFmtId="0" fontId="8" fillId="0" borderId="29" xfId="0" applyFont="1" applyBorder="1" applyAlignment="1">
      <alignment horizontal="left"/>
    </xf>
    <xf numFmtId="0" fontId="8" fillId="0" borderId="30" xfId="0" applyFont="1" applyBorder="1" applyAlignment="1">
      <alignment horizontal="left"/>
    </xf>
    <xf numFmtId="0" fontId="8" fillId="0" borderId="26" xfId="0" applyFont="1" applyBorder="1" applyAlignment="1">
      <alignment horizontal="left"/>
    </xf>
    <xf numFmtId="0" fontId="8" fillId="0" borderId="29" xfId="0" applyFont="1" applyFill="1" applyBorder="1" applyAlignment="1">
      <alignment horizontal="left"/>
    </xf>
    <xf numFmtId="0" fontId="8" fillId="0" borderId="30" xfId="0" applyFont="1" applyFill="1" applyBorder="1" applyAlignment="1">
      <alignment horizontal="left"/>
    </xf>
    <xf numFmtId="0" fontId="8" fillId="0" borderId="26" xfId="0" applyFont="1" applyFill="1" applyBorder="1" applyAlignment="1">
      <alignment horizontal="left"/>
    </xf>
    <xf numFmtId="0" fontId="0" fillId="0" borderId="28" xfId="0" applyBorder="1" applyAlignment="1">
      <alignment horizontal="center"/>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2" fillId="0" borderId="26" xfId="0" applyFont="1" applyBorder="1" applyAlignment="1">
      <alignment horizontal="left" vertical="center"/>
    </xf>
    <xf numFmtId="0" fontId="3" fillId="0" borderId="8" xfId="0" applyFont="1" applyBorder="1" applyAlignment="1">
      <alignment horizontal="center"/>
    </xf>
    <xf numFmtId="0" fontId="2" fillId="0" borderId="29" xfId="0" applyFont="1" applyFill="1" applyBorder="1" applyAlignment="1">
      <alignment horizontal="left" vertical="center"/>
    </xf>
    <xf numFmtId="0" fontId="2" fillId="0" borderId="30" xfId="0" applyFont="1" applyFill="1" applyBorder="1" applyAlignment="1">
      <alignment horizontal="left" vertical="center"/>
    </xf>
    <xf numFmtId="0" fontId="2" fillId="0" borderId="26" xfId="0" applyFont="1" applyFill="1" applyBorder="1" applyAlignment="1">
      <alignment horizontal="left" vertical="center"/>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26" xfId="0" applyFont="1" applyBorder="1" applyAlignment="1">
      <alignment horizontal="left" vertical="center" wrapText="1"/>
    </xf>
    <xf numFmtId="0" fontId="3" fillId="0" borderId="8" xfId="0" applyFont="1" applyBorder="1" applyAlignment="1">
      <alignment horizontal="center" vertical="center"/>
    </xf>
    <xf numFmtId="0" fontId="8" fillId="0" borderId="28" xfId="0" applyFont="1" applyBorder="1" applyAlignment="1">
      <alignment horizontal="center" vertical="center"/>
    </xf>
    <xf numFmtId="0" fontId="16" fillId="0" borderId="1" xfId="0" applyFont="1" applyFill="1" applyBorder="1" applyAlignment="1">
      <alignment horizontal="left"/>
    </xf>
    <xf numFmtId="0" fontId="13" fillId="0" borderId="1" xfId="0" applyFont="1" applyFill="1" applyBorder="1" applyAlignment="1">
      <alignment horizontal="center" vertical="center"/>
    </xf>
    <xf numFmtId="0" fontId="13" fillId="0" borderId="1" xfId="0" applyFont="1" applyFill="1" applyBorder="1" applyAlignment="1">
      <alignment horizontal="center"/>
    </xf>
    <xf numFmtId="0" fontId="16" fillId="0" borderId="29" xfId="0" applyFont="1" applyFill="1" applyBorder="1" applyAlignment="1">
      <alignment horizontal="left"/>
    </xf>
    <xf numFmtId="0" fontId="16" fillId="0" borderId="30" xfId="0" applyFont="1" applyFill="1" applyBorder="1" applyAlignment="1">
      <alignment horizontal="left"/>
    </xf>
    <xf numFmtId="0" fontId="16" fillId="0" borderId="26" xfId="0" applyFont="1" applyFill="1" applyBorder="1" applyAlignment="1">
      <alignment horizontal="left"/>
    </xf>
    <xf numFmtId="0" fontId="13" fillId="0" borderId="33" xfId="0" applyFont="1" applyBorder="1" applyAlignment="1">
      <alignment horizontal="center"/>
    </xf>
    <xf numFmtId="0" fontId="13" fillId="0" borderId="8" xfId="0" applyFont="1" applyBorder="1" applyAlignment="1">
      <alignment horizontal="center"/>
    </xf>
    <xf numFmtId="0" fontId="13" fillId="0" borderId="41" xfId="0" applyFont="1" applyBorder="1" applyAlignment="1">
      <alignment horizontal="center"/>
    </xf>
    <xf numFmtId="0" fontId="15" fillId="0" borderId="4" xfId="0" applyFont="1" applyBorder="1" applyAlignment="1">
      <alignment horizontal="center" vertical="center"/>
    </xf>
    <xf numFmtId="0" fontId="15" fillId="0" borderId="22" xfId="0" applyFont="1" applyBorder="1" applyAlignment="1">
      <alignment horizontal="center" vertical="center" wrapText="1"/>
    </xf>
    <xf numFmtId="0" fontId="15" fillId="0" borderId="23" xfId="0" applyFont="1" applyBorder="1" applyAlignment="1">
      <alignment horizontal="center" vertical="center" wrapText="1"/>
    </xf>
    <xf numFmtId="0" fontId="15" fillId="0" borderId="40" xfId="0" applyFont="1" applyBorder="1" applyAlignment="1">
      <alignment horizontal="justify" vertical="top" wrapText="1"/>
    </xf>
    <xf numFmtId="0" fontId="15" fillId="0" borderId="0" xfId="0" applyFont="1" applyAlignment="1">
      <alignment horizontal="justify" vertical="top" wrapText="1"/>
    </xf>
    <xf numFmtId="0" fontId="15" fillId="0" borderId="39" xfId="0" applyFont="1" applyBorder="1" applyAlignment="1">
      <alignment horizontal="justify" vertical="top" wrapText="1"/>
    </xf>
    <xf numFmtId="0" fontId="14" fillId="0" borderId="43" xfId="0" applyFont="1" applyBorder="1" applyAlignment="1">
      <alignment vertical="center" wrapText="1"/>
    </xf>
    <xf numFmtId="0" fontId="14" fillId="0" borderId="44" xfId="0" applyFont="1" applyBorder="1" applyAlignment="1">
      <alignment vertical="center" wrapText="1"/>
    </xf>
    <xf numFmtId="0" fontId="14" fillId="0" borderId="20" xfId="0" applyFont="1" applyBorder="1" applyAlignment="1">
      <alignment vertical="center" wrapText="1"/>
    </xf>
    <xf numFmtId="165" fontId="16" fillId="0" borderId="19" xfId="0" applyNumberFormat="1" applyFont="1" applyBorder="1" applyAlignment="1">
      <alignment horizontal="center" vertical="center"/>
    </xf>
    <xf numFmtId="165" fontId="16" fillId="0" borderId="7" xfId="0" applyNumberFormat="1" applyFont="1" applyBorder="1" applyAlignment="1">
      <alignment horizontal="center" vertical="center"/>
    </xf>
    <xf numFmtId="165" fontId="16" fillId="0" borderId="21" xfId="0" applyNumberFormat="1" applyFont="1" applyBorder="1" applyAlignment="1">
      <alignment horizontal="center" vertical="center"/>
    </xf>
    <xf numFmtId="165" fontId="14" fillId="0" borderId="19" xfId="0" applyNumberFormat="1" applyFont="1" applyBorder="1" applyAlignment="1">
      <alignment horizontal="center" vertical="center"/>
    </xf>
    <xf numFmtId="165" fontId="14" fillId="0" borderId="7" xfId="0" applyNumberFormat="1" applyFont="1" applyBorder="1" applyAlignment="1">
      <alignment horizontal="center" vertical="center"/>
    </xf>
    <xf numFmtId="165" fontId="14" fillId="0" borderId="21" xfId="0" applyNumberFormat="1" applyFont="1" applyBorder="1" applyAlignment="1">
      <alignment horizontal="center" vertical="center"/>
    </xf>
    <xf numFmtId="0" fontId="14" fillId="0" borderId="19" xfId="0" applyFont="1" applyBorder="1" applyAlignment="1">
      <alignment horizontal="center" vertical="center"/>
    </xf>
    <xf numFmtId="0" fontId="14" fillId="0" borderId="7" xfId="0" applyFont="1" applyBorder="1" applyAlignment="1">
      <alignment horizontal="center" vertical="center"/>
    </xf>
    <xf numFmtId="0" fontId="14" fillId="0" borderId="21" xfId="0" applyFont="1" applyBorder="1" applyAlignment="1">
      <alignment horizontal="center" vertical="center"/>
    </xf>
    <xf numFmtId="0" fontId="14" fillId="0" borderId="19" xfId="0" applyFont="1" applyBorder="1" applyAlignment="1">
      <alignment horizontal="center" vertical="center" wrapText="1"/>
    </xf>
    <xf numFmtId="0" fontId="14" fillId="0" borderId="6"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21" xfId="0" applyFont="1" applyBorder="1" applyAlignment="1">
      <alignment horizontal="center" vertical="center"/>
    </xf>
    <xf numFmtId="0" fontId="2" fillId="0" borderId="1" xfId="0" applyFont="1" applyBorder="1" applyAlignment="1">
      <alignment horizontal="left" vertical="center"/>
    </xf>
    <xf numFmtId="0" fontId="3" fillId="0" borderId="1" xfId="0" applyFont="1" applyBorder="1" applyAlignment="1">
      <alignment horizontal="center"/>
    </xf>
    <xf numFmtId="0" fontId="2" fillId="0" borderId="1" xfId="0" applyFont="1" applyBorder="1" applyAlignment="1">
      <alignment horizontal="left" vertical="center" wrapText="1"/>
    </xf>
    <xf numFmtId="0" fontId="14" fillId="0" borderId="43" xfId="0" applyFont="1" applyFill="1" applyBorder="1" applyAlignment="1">
      <alignment vertical="center" wrapText="1"/>
    </xf>
    <xf numFmtId="0" fontId="14" fillId="0" borderId="44" xfId="0" applyFont="1" applyFill="1" applyBorder="1" applyAlignment="1">
      <alignment vertical="center" wrapText="1"/>
    </xf>
    <xf numFmtId="0" fontId="14" fillId="0" borderId="20" xfId="0" applyFont="1" applyFill="1" applyBorder="1" applyAlignment="1">
      <alignment vertical="center" wrapText="1"/>
    </xf>
    <xf numFmtId="165" fontId="16" fillId="0" borderId="19" xfId="0" applyNumberFormat="1" applyFont="1" applyFill="1" applyBorder="1" applyAlignment="1">
      <alignment horizontal="center" vertical="center"/>
    </xf>
    <xf numFmtId="165" fontId="16" fillId="0" borderId="7" xfId="0" applyNumberFormat="1" applyFont="1" applyFill="1" applyBorder="1" applyAlignment="1">
      <alignment horizontal="center" vertical="center"/>
    </xf>
    <xf numFmtId="165" fontId="16" fillId="0" borderId="21" xfId="0" applyNumberFormat="1" applyFont="1" applyFill="1" applyBorder="1" applyAlignment="1">
      <alignment horizontal="center" vertical="center"/>
    </xf>
    <xf numFmtId="165" fontId="14" fillId="0" borderId="19" xfId="0" applyNumberFormat="1" applyFont="1" applyFill="1" applyBorder="1" applyAlignment="1">
      <alignment horizontal="center" vertical="center"/>
    </xf>
    <xf numFmtId="165" fontId="14" fillId="0" borderId="7" xfId="0" applyNumberFormat="1" applyFont="1" applyFill="1" applyBorder="1" applyAlignment="1">
      <alignment horizontal="center" vertical="center"/>
    </xf>
    <xf numFmtId="165" fontId="14" fillId="0" borderId="21" xfId="0" applyNumberFormat="1" applyFont="1" applyFill="1" applyBorder="1" applyAlignment="1">
      <alignment horizontal="center" vertical="center"/>
    </xf>
    <xf numFmtId="0" fontId="14" fillId="0" borderId="19"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21" xfId="0" applyFont="1" applyFill="1" applyBorder="1" applyAlignment="1">
      <alignment horizontal="center" vertical="center"/>
    </xf>
    <xf numFmtId="0" fontId="14" fillId="0" borderId="19" xfId="0" applyFont="1" applyFill="1" applyBorder="1" applyAlignment="1">
      <alignment horizontal="center" vertical="center" wrapText="1"/>
    </xf>
    <xf numFmtId="0" fontId="14" fillId="0" borderId="53" xfId="0" applyFont="1" applyFill="1" applyBorder="1" applyAlignment="1">
      <alignment horizontal="center" vertical="center" wrapText="1"/>
    </xf>
    <xf numFmtId="0" fontId="14" fillId="0" borderId="48" xfId="0" applyFont="1" applyFill="1" applyBorder="1" applyAlignment="1">
      <alignment horizontal="center" vertical="center" wrapText="1"/>
    </xf>
    <xf numFmtId="0" fontId="14" fillId="0" borderId="50"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16" fillId="0" borderId="6"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21" xfId="0" applyFont="1" applyFill="1" applyBorder="1" applyAlignment="1">
      <alignment horizontal="center" vertical="center"/>
    </xf>
    <xf numFmtId="0" fontId="14" fillId="0" borderId="2" xfId="0" applyFont="1" applyFill="1" applyBorder="1" applyAlignment="1">
      <alignment horizontal="center" vertical="center" wrapText="1"/>
    </xf>
    <xf numFmtId="0" fontId="14" fillId="0" borderId="55" xfId="0" applyFont="1" applyFill="1" applyBorder="1" applyAlignment="1">
      <alignment horizontal="center" vertical="center" wrapText="1"/>
    </xf>
    <xf numFmtId="0" fontId="14" fillId="0" borderId="56" xfId="0" applyFont="1" applyFill="1" applyBorder="1" applyAlignment="1">
      <alignment horizontal="center" vertical="center" wrapText="1"/>
    </xf>
    <xf numFmtId="0" fontId="14" fillId="0" borderId="32" xfId="0" applyFont="1" applyFill="1" applyBorder="1" applyAlignment="1">
      <alignment horizontal="center" vertical="center" wrapText="1"/>
    </xf>
    <xf numFmtId="0" fontId="14" fillId="0" borderId="6" xfId="0" applyFont="1" applyFill="1" applyBorder="1" applyAlignment="1">
      <alignment horizontal="left" vertical="top" wrapText="1"/>
    </xf>
    <xf numFmtId="0" fontId="14" fillId="0" borderId="7" xfId="0" applyFont="1" applyFill="1" applyBorder="1" applyAlignment="1">
      <alignment horizontal="left" vertical="top" wrapText="1"/>
    </xf>
    <xf numFmtId="0" fontId="14" fillId="0" borderId="2" xfId="0" applyFont="1" applyFill="1" applyBorder="1" applyAlignment="1">
      <alignment horizontal="left" vertical="top" wrapText="1"/>
    </xf>
    <xf numFmtId="0" fontId="16" fillId="0" borderId="6" xfId="0" applyFont="1" applyFill="1" applyBorder="1" applyAlignment="1">
      <alignment horizontal="left" vertical="top"/>
    </xf>
    <xf numFmtId="0" fontId="16" fillId="0" borderId="7" xfId="0" applyFont="1" applyFill="1" applyBorder="1" applyAlignment="1">
      <alignment horizontal="left" vertical="top"/>
    </xf>
    <xf numFmtId="0" fontId="16" fillId="0" borderId="2" xfId="0" applyFont="1" applyFill="1" applyBorder="1" applyAlignment="1">
      <alignment horizontal="left" vertical="top"/>
    </xf>
    <xf numFmtId="0" fontId="14" fillId="0" borderId="17" xfId="0" applyFont="1" applyFill="1" applyBorder="1" applyAlignment="1">
      <alignment vertical="center" wrapText="1"/>
    </xf>
    <xf numFmtId="165" fontId="16" fillId="0" borderId="2" xfId="0" applyNumberFormat="1" applyFont="1" applyFill="1" applyBorder="1" applyAlignment="1">
      <alignment horizontal="center" vertical="center"/>
    </xf>
    <xf numFmtId="0" fontId="14" fillId="0" borderId="2" xfId="0" applyFont="1" applyFill="1" applyBorder="1" applyAlignment="1">
      <alignment horizontal="center" vertical="center"/>
    </xf>
    <xf numFmtId="0" fontId="16" fillId="0" borderId="21" xfId="0" applyFont="1" applyFill="1" applyBorder="1" applyAlignment="1">
      <alignment horizontal="left" vertical="top"/>
    </xf>
    <xf numFmtId="165" fontId="14" fillId="0" borderId="2" xfId="0" applyNumberFormat="1" applyFont="1" applyFill="1" applyBorder="1" applyAlignment="1">
      <alignment horizontal="center" vertical="center"/>
    </xf>
    <xf numFmtId="0" fontId="14" fillId="0" borderId="21" xfId="0" applyFont="1" applyFill="1" applyBorder="1" applyAlignment="1">
      <alignment horizontal="left" vertical="top" wrapText="1"/>
    </xf>
    <xf numFmtId="0" fontId="16" fillId="0" borderId="12" xfId="0" applyFont="1" applyFill="1" applyBorder="1" applyAlignment="1">
      <alignment horizontal="left"/>
    </xf>
    <xf numFmtId="0" fontId="16" fillId="0" borderId="13" xfId="0" applyFont="1" applyFill="1" applyBorder="1" applyAlignment="1">
      <alignment horizontal="left"/>
    </xf>
    <xf numFmtId="4" fontId="27" fillId="0" borderId="0" xfId="0" applyNumberFormat="1" applyFont="1" applyAlignment="1">
      <alignment horizontal="right" vertical="top"/>
    </xf>
    <xf numFmtId="0" fontId="25" fillId="0" borderId="8" xfId="0" applyFont="1" applyBorder="1" applyAlignment="1">
      <alignment horizontal="center"/>
    </xf>
    <xf numFmtId="0" fontId="16" fillId="0" borderId="45" xfId="0" applyFont="1" applyBorder="1" applyAlignment="1">
      <alignment horizontal="left"/>
    </xf>
    <xf numFmtId="0" fontId="16" fillId="0" borderId="30" xfId="0" applyFont="1" applyBorder="1" applyAlignment="1">
      <alignment horizontal="left"/>
    </xf>
    <xf numFmtId="0" fontId="16" fillId="0" borderId="46" xfId="0" applyFont="1" applyBorder="1" applyAlignment="1">
      <alignment horizontal="left"/>
    </xf>
    <xf numFmtId="0" fontId="14" fillId="0" borderId="0" xfId="0" applyFont="1" applyAlignment="1">
      <alignment horizontal="center"/>
    </xf>
    <xf numFmtId="0" fontId="16" fillId="0" borderId="12" xfId="0" applyFont="1" applyBorder="1" applyAlignment="1">
      <alignment horizontal="left"/>
    </xf>
    <xf numFmtId="0" fontId="16" fillId="0" borderId="1" xfId="0" applyFont="1" applyBorder="1" applyAlignment="1">
      <alignment horizontal="left"/>
    </xf>
    <xf numFmtId="0" fontId="16" fillId="0" borderId="13" xfId="0" applyFont="1" applyBorder="1" applyAlignment="1">
      <alignment horizontal="left"/>
    </xf>
    <xf numFmtId="0" fontId="13" fillId="0" borderId="49" xfId="0" applyFont="1" applyBorder="1" applyAlignment="1">
      <alignment horizontal="left" vertical="center" wrapText="1"/>
    </xf>
    <xf numFmtId="0" fontId="13" fillId="0" borderId="8" xfId="0" applyFont="1" applyBorder="1" applyAlignment="1">
      <alignment horizontal="left" vertical="center" wrapText="1"/>
    </xf>
    <xf numFmtId="0" fontId="13" fillId="0" borderId="50" xfId="0" applyFont="1" applyBorder="1" applyAlignment="1">
      <alignment horizontal="left" vertical="center" wrapText="1"/>
    </xf>
    <xf numFmtId="0" fontId="15" fillId="3" borderId="22" xfId="0" applyFont="1" applyFill="1" applyBorder="1" applyAlignment="1">
      <alignment horizontal="center" vertical="center" wrapText="1"/>
    </xf>
    <xf numFmtId="0" fontId="15" fillId="3" borderId="23" xfId="0" applyFont="1" applyFill="1" applyBorder="1" applyAlignment="1">
      <alignment horizontal="center" vertical="center" wrapText="1"/>
    </xf>
    <xf numFmtId="0" fontId="15" fillId="3" borderId="4" xfId="0" applyFont="1" applyFill="1" applyBorder="1" applyAlignment="1">
      <alignment horizontal="center" vertical="center"/>
    </xf>
    <xf numFmtId="0" fontId="15" fillId="3" borderId="5" xfId="0" applyFont="1" applyFill="1" applyBorder="1" applyAlignment="1">
      <alignment horizontal="center" vertical="center"/>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xf>
    <xf numFmtId="0" fontId="13" fillId="0" borderId="1" xfId="0" applyFont="1" applyBorder="1" applyAlignment="1">
      <alignment horizontal="center"/>
    </xf>
    <xf numFmtId="0" fontId="13" fillId="0" borderId="13" xfId="0" applyFont="1" applyBorder="1" applyAlignment="1">
      <alignment horizontal="center"/>
    </xf>
    <xf numFmtId="0" fontId="25" fillId="0" borderId="0" xfId="0" applyFont="1" applyBorder="1" applyAlignment="1">
      <alignment horizontal="center" vertical="top"/>
    </xf>
    <xf numFmtId="0" fontId="25" fillId="0" borderId="0" xfId="0" applyFont="1" applyBorder="1" applyAlignment="1">
      <alignment horizontal="left"/>
    </xf>
    <xf numFmtId="0" fontId="8" fillId="0" borderId="12"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3"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46" xfId="0" applyFont="1" applyBorder="1" applyAlignment="1">
      <alignment horizontal="center" vertical="center" wrapText="1"/>
    </xf>
    <xf numFmtId="0" fontId="3" fillId="0" borderId="12" xfId="0" applyFont="1" applyBorder="1" applyAlignment="1">
      <alignment horizontal="center" wrapText="1"/>
    </xf>
    <xf numFmtId="0" fontId="3" fillId="0" borderId="1" xfId="0" applyFont="1" applyBorder="1" applyAlignment="1">
      <alignment horizontal="center" wrapText="1"/>
    </xf>
    <xf numFmtId="0" fontId="3" fillId="0" borderId="13" xfId="0" applyFont="1" applyBorder="1" applyAlignment="1">
      <alignment horizont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2"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45" xfId="0" applyFont="1" applyBorder="1" applyAlignment="1">
      <alignment horizontal="left" vertical="center" wrapText="1"/>
    </xf>
    <xf numFmtId="0" fontId="2" fillId="0" borderId="46" xfId="0" applyFont="1" applyBorder="1" applyAlignment="1">
      <alignment horizontal="left" vertical="center" wrapText="1"/>
    </xf>
    <xf numFmtId="0" fontId="1" fillId="0" borderId="0" xfId="0" applyFont="1" applyBorder="1" applyAlignment="1">
      <alignment horizontal="center"/>
    </xf>
    <xf numFmtId="0" fontId="1" fillId="0" borderId="48" xfId="0" applyFont="1" applyBorder="1" applyAlignment="1">
      <alignment horizontal="center"/>
    </xf>
    <xf numFmtId="0" fontId="2" fillId="0" borderId="0" xfId="0" applyFont="1" applyBorder="1" applyAlignment="1">
      <alignment horizontal="left"/>
    </xf>
    <xf numFmtId="0" fontId="1" fillId="0" borderId="0" xfId="0" applyFont="1" applyBorder="1" applyAlignment="1">
      <alignment horizontal="left"/>
    </xf>
    <xf numFmtId="0" fontId="1" fillId="0" borderId="48" xfId="0" applyFont="1" applyBorder="1" applyAlignment="1">
      <alignment horizontal="left"/>
    </xf>
    <xf numFmtId="0" fontId="12"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26" xfId="0" applyFont="1" applyBorder="1" applyAlignment="1">
      <alignment horizontal="center" vertical="center" wrapText="1"/>
    </xf>
    <xf numFmtId="0" fontId="8" fillId="0" borderId="45" xfId="0" applyFont="1" applyBorder="1" applyAlignment="1">
      <alignment horizontal="left" vertical="center"/>
    </xf>
    <xf numFmtId="0" fontId="8" fillId="0" borderId="46" xfId="0" applyFont="1" applyBorder="1" applyAlignment="1">
      <alignment horizontal="left" vertical="center"/>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8" fillId="0" borderId="45" xfId="0" applyFont="1" applyBorder="1" applyAlignment="1">
      <alignment horizontal="left" vertical="center" wrapText="1"/>
    </xf>
    <xf numFmtId="0" fontId="8" fillId="0" borderId="30" xfId="0" applyFont="1" applyBorder="1" applyAlignment="1">
      <alignment horizontal="left" vertical="center" wrapText="1"/>
    </xf>
    <xf numFmtId="0" fontId="8" fillId="0" borderId="26" xfId="0" applyFont="1" applyBorder="1" applyAlignment="1">
      <alignment horizontal="left" vertical="center" wrapText="1"/>
    </xf>
    <xf numFmtId="0" fontId="8" fillId="0" borderId="29" xfId="0" applyFont="1" applyBorder="1" applyAlignment="1">
      <alignment horizontal="left" vertical="center" wrapText="1"/>
    </xf>
    <xf numFmtId="0" fontId="8" fillId="0" borderId="46" xfId="0" applyFont="1" applyBorder="1" applyAlignment="1">
      <alignment horizontal="left" vertical="center" wrapText="1"/>
    </xf>
    <xf numFmtId="0" fontId="0" fillId="0" borderId="8" xfId="0" applyFont="1" applyBorder="1" applyAlignment="1">
      <alignment horizontal="right"/>
    </xf>
    <xf numFmtId="0" fontId="15" fillId="0" borderId="47" xfId="0" applyFont="1" applyFill="1" applyBorder="1" applyAlignment="1">
      <alignment horizontal="right"/>
    </xf>
    <xf numFmtId="0" fontId="15" fillId="0" borderId="0" xfId="0" applyFont="1" applyFill="1" applyBorder="1" applyAlignment="1">
      <alignment horizontal="right"/>
    </xf>
    <xf numFmtId="0" fontId="8" fillId="0" borderId="45" xfId="0" applyFont="1" applyFill="1" applyBorder="1" applyAlignment="1">
      <alignment horizontal="left" vertical="center"/>
    </xf>
    <xf numFmtId="0" fontId="8" fillId="0" borderId="30" xfId="0" applyFont="1" applyFill="1" applyBorder="1" applyAlignment="1">
      <alignment horizontal="left" vertical="center"/>
    </xf>
    <xf numFmtId="0" fontId="8" fillId="0" borderId="46" xfId="0" applyFont="1" applyFill="1" applyBorder="1" applyAlignment="1">
      <alignment horizontal="left" vertical="center"/>
    </xf>
    <xf numFmtId="0" fontId="8" fillId="0" borderId="12" xfId="0" applyFont="1" applyBorder="1" applyAlignment="1">
      <alignment horizontal="center"/>
    </xf>
    <xf numFmtId="0" fontId="8" fillId="0" borderId="1" xfId="0" applyFont="1" applyBorder="1" applyAlignment="1">
      <alignment horizontal="center"/>
    </xf>
    <xf numFmtId="0" fontId="8" fillId="0" borderId="13" xfId="0" applyFont="1" applyBorder="1" applyAlignment="1">
      <alignment horizontal="center"/>
    </xf>
    <xf numFmtId="0" fontId="0" fillId="0" borderId="0" xfId="0" applyFont="1" applyBorder="1" applyAlignment="1">
      <alignment horizontal="right"/>
    </xf>
    <xf numFmtId="0" fontId="18" fillId="0" borderId="45" xfId="0" applyFont="1" applyFill="1" applyBorder="1" applyAlignment="1">
      <alignment horizontal="center" vertical="center" wrapText="1"/>
    </xf>
    <xf numFmtId="0" fontId="18" fillId="0" borderId="30" xfId="0" applyFont="1" applyFill="1" applyBorder="1" applyAlignment="1">
      <alignment horizontal="center" vertical="center" wrapText="1"/>
    </xf>
    <xf numFmtId="0" fontId="18" fillId="0" borderId="46" xfId="0" applyFont="1" applyFill="1" applyBorder="1" applyAlignment="1">
      <alignment horizontal="center" vertical="center" wrapText="1"/>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3" fillId="0" borderId="12" xfId="0" applyFont="1" applyBorder="1" applyAlignment="1">
      <alignment horizontal="center"/>
    </xf>
    <xf numFmtId="0" fontId="3" fillId="0" borderId="13" xfId="0" applyFont="1" applyBorder="1" applyAlignment="1">
      <alignment horizont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2" xfId="0" applyFont="1" applyFill="1" applyBorder="1" applyAlignment="1">
      <alignment horizontal="left" vertical="center"/>
    </xf>
    <xf numFmtId="0" fontId="2" fillId="0" borderId="1" xfId="0" applyFont="1" applyFill="1" applyBorder="1" applyAlignment="1">
      <alignment horizontal="left" vertical="center"/>
    </xf>
    <xf numFmtId="0" fontId="2" fillId="0" borderId="13" xfId="0" applyFont="1" applyFill="1" applyBorder="1" applyAlignment="1">
      <alignment horizontal="left" vertical="center"/>
    </xf>
    <xf numFmtId="0" fontId="4" fillId="4" borderId="1"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0" fillId="0" borderId="28" xfId="0" applyFont="1" applyBorder="1" applyAlignment="1">
      <alignment horizontal="center"/>
    </xf>
    <xf numFmtId="0" fontId="4" fillId="0" borderId="29"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26" xfId="0" applyFont="1" applyFill="1" applyBorder="1" applyAlignment="1">
      <alignment horizontal="center" vertical="center"/>
    </xf>
    <xf numFmtId="0" fontId="0" fillId="0" borderId="1" xfId="0" applyFill="1" applyBorder="1" applyAlignment="1">
      <alignment horizontal="center"/>
    </xf>
    <xf numFmtId="0" fontId="23" fillId="0" borderId="1" xfId="0" applyFont="1" applyFill="1" applyBorder="1" applyAlignment="1">
      <alignment horizontal="justify" vertical="center" wrapText="1"/>
    </xf>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4" fillId="0" borderId="0" xfId="0" applyFont="1" applyBorder="1" applyAlignment="1">
      <alignment horizontal="left"/>
    </xf>
    <xf numFmtId="0" fontId="0" fillId="0" borderId="0" xfId="0" applyFont="1" applyBorder="1" applyAlignment="1">
      <alignment horizontal="left"/>
    </xf>
    <xf numFmtId="0" fontId="23" fillId="0" borderId="1" xfId="0" applyFont="1" applyFill="1" applyBorder="1" applyAlignment="1">
      <alignment horizontal="left" vertical="center" wrapText="1"/>
    </xf>
    <xf numFmtId="0" fontId="0" fillId="0" borderId="0" xfId="0" applyFont="1" applyBorder="1" applyAlignment="1">
      <alignment horizontal="center"/>
    </xf>
    <xf numFmtId="0" fontId="23" fillId="0" borderId="6" xfId="0" applyFont="1" applyFill="1" applyBorder="1" applyAlignment="1">
      <alignment horizontal="left" vertical="center" wrapText="1"/>
    </xf>
    <xf numFmtId="0" fontId="23" fillId="0" borderId="7" xfId="0" applyFont="1" applyFill="1" applyBorder="1" applyAlignment="1">
      <alignment horizontal="left" vertical="center" wrapText="1"/>
    </xf>
    <xf numFmtId="0" fontId="23" fillId="0" borderId="2" xfId="0" applyFont="1" applyFill="1" applyBorder="1" applyAlignment="1">
      <alignment horizontal="left" vertical="center" wrapText="1"/>
    </xf>
    <xf numFmtId="165" fontId="23" fillId="0" borderId="6" xfId="3" applyNumberFormat="1" applyFont="1" applyFill="1" applyBorder="1" applyAlignment="1">
      <alignment horizontal="center" vertical="center"/>
    </xf>
    <xf numFmtId="165" fontId="23" fillId="0" borderId="7" xfId="3" applyNumberFormat="1" applyFont="1" applyFill="1" applyBorder="1" applyAlignment="1">
      <alignment horizontal="center" vertical="center"/>
    </xf>
    <xf numFmtId="165" fontId="23" fillId="0" borderId="2" xfId="3" applyNumberFormat="1" applyFont="1" applyFill="1" applyBorder="1" applyAlignment="1">
      <alignment horizontal="center" vertical="center"/>
    </xf>
    <xf numFmtId="0" fontId="23" fillId="0" borderId="6"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5" xfId="0" applyFont="1" applyFill="1" applyBorder="1" applyAlignment="1">
      <alignment horizontal="left" vertical="center" wrapText="1"/>
    </xf>
    <xf numFmtId="0" fontId="23" fillId="0" borderId="36" xfId="0" applyFont="1" applyFill="1" applyBorder="1" applyAlignment="1">
      <alignment horizontal="left" vertical="center" wrapText="1"/>
    </xf>
    <xf numFmtId="0" fontId="23" fillId="0" borderId="40" xfId="0" applyFont="1" applyFill="1" applyBorder="1" applyAlignment="1">
      <alignment horizontal="left" vertical="center" wrapText="1"/>
    </xf>
    <xf numFmtId="0" fontId="23" fillId="0" borderId="39" xfId="0" applyFont="1" applyFill="1" applyBorder="1" applyAlignment="1">
      <alignment horizontal="left" vertical="center" wrapText="1"/>
    </xf>
    <xf numFmtId="0" fontId="23" fillId="0" borderId="42" xfId="0" applyFont="1" applyFill="1" applyBorder="1" applyAlignment="1">
      <alignment horizontal="left" vertical="center" wrapText="1"/>
    </xf>
    <xf numFmtId="0" fontId="23" fillId="0" borderId="27" xfId="0" applyFont="1" applyFill="1" applyBorder="1" applyAlignment="1">
      <alignment horizontal="left" vertical="center" wrapText="1"/>
    </xf>
  </cellXfs>
  <cellStyles count="6">
    <cellStyle name="Millares" xfId="3" builtinId="3"/>
    <cellStyle name="Millares 2" xfId="5" xr:uid="{00000000-0005-0000-0000-000001000000}"/>
    <cellStyle name="Moneda" xfId="2" builtinId="4"/>
    <cellStyle name="Moneda 2" xfId="4" xr:uid="{00000000-0005-0000-0000-000003000000}"/>
    <cellStyle name="Normal" xfId="0" builtinId="0"/>
    <cellStyle name="Normal 2" xfId="1" xr:uid="{00000000-0005-0000-0000-000005000000}"/>
  </cellStyles>
  <dxfs count="0"/>
  <tableStyles count="0" defaultTableStyle="TableStyleMedium2" defaultPivotStyle="PivotStyleLight16"/>
  <colors>
    <mruColors>
      <color rgb="FFFF7C80"/>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74083</xdr:colOff>
      <xdr:row>0</xdr:row>
      <xdr:rowOff>10584</xdr:rowOff>
    </xdr:from>
    <xdr:to>
      <xdr:col>0</xdr:col>
      <xdr:colOff>2518833</xdr:colOff>
      <xdr:row>1</xdr:row>
      <xdr:rowOff>10584</xdr:rowOff>
    </xdr:to>
    <xdr:pic>
      <xdr:nvPicPr>
        <xdr:cNvPr id="5" name="Imagen 4">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083" y="10584"/>
          <a:ext cx="2444750" cy="81491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154781</xdr:colOff>
      <xdr:row>0</xdr:row>
      <xdr:rowOff>0</xdr:rowOff>
    </xdr:from>
    <xdr:to>
      <xdr:col>3</xdr:col>
      <xdr:colOff>690562</xdr:colOff>
      <xdr:row>1</xdr:row>
      <xdr:rowOff>40822</xdr:rowOff>
    </xdr:to>
    <xdr:pic>
      <xdr:nvPicPr>
        <xdr:cNvPr id="3" name="Imagen 2">
          <a:extLst>
            <a:ext uri="{FF2B5EF4-FFF2-40B4-BE49-F238E27FC236}">
              <a16:creationId xmlns:a16="http://schemas.microsoft.com/office/drawing/2014/main" id="{00000000-0008-0000-09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4781" y="0"/>
          <a:ext cx="3238500" cy="898072"/>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xdr:col>
      <xdr:colOff>2181225</xdr:colOff>
      <xdr:row>1</xdr:row>
      <xdr:rowOff>19050</xdr:rowOff>
    </xdr:to>
    <xdr:pic>
      <xdr:nvPicPr>
        <xdr:cNvPr id="4" name="Imagen 3">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0"/>
          <a:ext cx="2857500" cy="800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95249</xdr:colOff>
      <xdr:row>0</xdr:row>
      <xdr:rowOff>31749</xdr:rowOff>
    </xdr:from>
    <xdr:to>
      <xdr:col>2</xdr:col>
      <xdr:colOff>349250</xdr:colOff>
      <xdr:row>0</xdr:row>
      <xdr:rowOff>1185332</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9" y="31749"/>
          <a:ext cx="2762251" cy="115358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95249</xdr:colOff>
      <xdr:row>0</xdr:row>
      <xdr:rowOff>68036</xdr:rowOff>
    </xdr:from>
    <xdr:to>
      <xdr:col>3</xdr:col>
      <xdr:colOff>612322</xdr:colOff>
      <xdr:row>1</xdr:row>
      <xdr:rowOff>176891</xdr:rowOff>
    </xdr:to>
    <xdr:pic>
      <xdr:nvPicPr>
        <xdr:cNvPr id="3" name="Imagen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0178" y="68036"/>
          <a:ext cx="2952751" cy="117021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299357</xdr:rowOff>
    </xdr:from>
    <xdr:to>
      <xdr:col>3</xdr:col>
      <xdr:colOff>13607</xdr:colOff>
      <xdr:row>0</xdr:row>
      <xdr:rowOff>1197429</xdr:rowOff>
    </xdr:to>
    <xdr:pic>
      <xdr:nvPicPr>
        <xdr:cNvPr id="2" name="Imagen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6893" y="299357"/>
          <a:ext cx="3243943" cy="89807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110094</xdr:colOff>
      <xdr:row>0</xdr:row>
      <xdr:rowOff>0</xdr:rowOff>
    </xdr:from>
    <xdr:to>
      <xdr:col>3</xdr:col>
      <xdr:colOff>665957</xdr:colOff>
      <xdr:row>1</xdr:row>
      <xdr:rowOff>231321</xdr:rowOff>
    </xdr:to>
    <xdr:pic>
      <xdr:nvPicPr>
        <xdr:cNvPr id="3" name="Imagen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110094" y="0"/>
          <a:ext cx="2945772" cy="1244435"/>
        </a:xfrm>
        <a:prstGeom prst="rect">
          <a:avLst/>
        </a:prstGeom>
      </xdr:spPr>
    </xdr:pic>
    <xdr:clientData/>
  </xdr:twoCellAnchor>
  <xdr:twoCellAnchor editAs="oneCell">
    <xdr:from>
      <xdr:col>0</xdr:col>
      <xdr:colOff>204107</xdr:colOff>
      <xdr:row>41</xdr:row>
      <xdr:rowOff>40821</xdr:rowOff>
    </xdr:from>
    <xdr:to>
      <xdr:col>3</xdr:col>
      <xdr:colOff>1360714</xdr:colOff>
      <xdr:row>42</xdr:row>
      <xdr:rowOff>0</xdr:rowOff>
    </xdr:to>
    <xdr:pic>
      <xdr:nvPicPr>
        <xdr:cNvPr id="5" name="Imagen 4">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4107" y="9729107"/>
          <a:ext cx="3551464" cy="126546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381000</xdr:colOff>
      <xdr:row>0</xdr:row>
      <xdr:rowOff>1</xdr:rowOff>
    </xdr:from>
    <xdr:to>
      <xdr:col>2</xdr:col>
      <xdr:colOff>684893</xdr:colOff>
      <xdr:row>0</xdr:row>
      <xdr:rowOff>898073</xdr:rowOff>
    </xdr:to>
    <xdr:pic>
      <xdr:nvPicPr>
        <xdr:cNvPr id="2" name="Imagen 1">
          <a:extLst>
            <a:ext uri="{FF2B5EF4-FFF2-40B4-BE49-F238E27FC236}">
              <a16:creationId xmlns:a16="http://schemas.microsoft.com/office/drawing/2014/main" id="{67BF8B90-3E5D-4252-88FA-ABDD0CC5C5A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1"/>
          <a:ext cx="3243943" cy="89807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4" name="Imagen 3">
          <a:extLst>
            <a:ext uri="{FF2B5EF4-FFF2-40B4-BE49-F238E27FC236}">
              <a16:creationId xmlns:a16="http://schemas.microsoft.com/office/drawing/2014/main" id="{00000000-0008-0000-06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676274"/>
          <a:ext cx="2771775" cy="71709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0</xdr:col>
      <xdr:colOff>47626</xdr:colOff>
      <xdr:row>0</xdr:row>
      <xdr:rowOff>47625</xdr:rowOff>
    </xdr:from>
    <xdr:ext cx="2305050" cy="752475"/>
    <xdr:pic>
      <xdr:nvPicPr>
        <xdr:cNvPr id="3" name="Imagen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a:stretch>
          <a:fillRect/>
        </a:stretch>
      </xdr:blipFill>
      <xdr:spPr>
        <a:xfrm>
          <a:off x="47626" y="47625"/>
          <a:ext cx="2305050" cy="752475"/>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1402556</xdr:colOff>
      <xdr:row>0</xdr:row>
      <xdr:rowOff>717097</xdr:rowOff>
    </xdr:to>
    <xdr:pic>
      <xdr:nvPicPr>
        <xdr:cNvPr id="3" name="Imagen 2">
          <a:extLst>
            <a:ext uri="{FF2B5EF4-FFF2-40B4-BE49-F238E27FC236}">
              <a16:creationId xmlns:a16="http://schemas.microsoft.com/office/drawing/2014/main" id="{00000000-0008-0000-08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5281" y="571500"/>
          <a:ext cx="2771775" cy="71709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E76"/>
  <sheetViews>
    <sheetView tabSelected="1" zoomScale="90" zoomScaleNormal="90" zoomScaleSheetLayoutView="90" workbookViewId="0">
      <selection activeCell="A38" sqref="A38:XFD72"/>
    </sheetView>
  </sheetViews>
  <sheetFormatPr baseColWidth="10" defaultRowHeight="15" x14ac:dyDescent="0.25"/>
  <cols>
    <col min="1" max="1" width="47.7109375" customWidth="1"/>
    <col min="2" max="2" width="20.28515625" style="28" customWidth="1"/>
    <col min="3" max="3" width="35.5703125" customWidth="1"/>
    <col min="4" max="4" width="16.140625" customWidth="1"/>
    <col min="5" max="5" width="24" customWidth="1"/>
  </cols>
  <sheetData>
    <row r="1" spans="1:5" ht="63.75" customHeight="1" x14ac:dyDescent="0.25">
      <c r="A1" s="46"/>
      <c r="B1" s="47"/>
      <c r="C1" s="47"/>
      <c r="D1" s="47"/>
      <c r="E1" s="48"/>
    </row>
    <row r="2" spans="1:5" ht="18.75" x14ac:dyDescent="0.25">
      <c r="A2" s="282" t="s">
        <v>63</v>
      </c>
      <c r="B2" s="283"/>
      <c r="C2" s="283"/>
      <c r="D2" s="283"/>
      <c r="E2" s="284"/>
    </row>
    <row r="3" spans="1:5" ht="18.75" x14ac:dyDescent="0.25">
      <c r="A3" s="282" t="s">
        <v>118</v>
      </c>
      <c r="B3" s="283"/>
      <c r="C3" s="283"/>
      <c r="D3" s="283"/>
      <c r="E3" s="284"/>
    </row>
    <row r="4" spans="1:5" ht="15.75" customHeight="1" x14ac:dyDescent="0.25">
      <c r="A4" s="291" t="s">
        <v>177</v>
      </c>
      <c r="B4" s="291"/>
      <c r="C4" s="291"/>
      <c r="D4" s="291"/>
      <c r="E4" s="49" t="s">
        <v>137</v>
      </c>
    </row>
    <row r="5" spans="1:5" s="28" customFormat="1" ht="18.75" x14ac:dyDescent="0.25">
      <c r="A5" s="285" t="s">
        <v>139</v>
      </c>
      <c r="B5" s="285"/>
      <c r="C5" s="285"/>
      <c r="D5" s="285"/>
      <c r="E5" s="285"/>
    </row>
    <row r="6" spans="1:5" ht="18.75" x14ac:dyDescent="0.25">
      <c r="A6" s="285" t="s">
        <v>263</v>
      </c>
      <c r="B6" s="285"/>
      <c r="C6" s="285"/>
      <c r="D6" s="285"/>
      <c r="E6" s="285"/>
    </row>
    <row r="7" spans="1:5" s="65" customFormat="1" ht="18.75" x14ac:dyDescent="0.25">
      <c r="A7" s="290" t="s">
        <v>254</v>
      </c>
      <c r="B7" s="290"/>
      <c r="C7" s="290"/>
      <c r="D7" s="290"/>
      <c r="E7" s="290"/>
    </row>
    <row r="8" spans="1:5" ht="18.75" x14ac:dyDescent="0.25">
      <c r="A8" s="287" t="s">
        <v>274</v>
      </c>
      <c r="B8" s="288"/>
      <c r="C8" s="288"/>
      <c r="D8" s="288"/>
      <c r="E8" s="289"/>
    </row>
    <row r="9" spans="1:5" ht="18.75" x14ac:dyDescent="0.25">
      <c r="A9" s="287" t="s">
        <v>72</v>
      </c>
      <c r="B9" s="288"/>
      <c r="C9" s="288"/>
      <c r="D9" s="288"/>
      <c r="E9" s="289"/>
    </row>
    <row r="10" spans="1:5" ht="21" customHeight="1" x14ac:dyDescent="0.25">
      <c r="A10" s="286" t="s">
        <v>138</v>
      </c>
      <c r="B10" s="286"/>
      <c r="C10" s="286"/>
      <c r="D10" s="286"/>
      <c r="E10" s="286"/>
    </row>
    <row r="11" spans="1:5" s="30" customFormat="1" ht="19.5" thickBot="1" x14ac:dyDescent="0.35">
      <c r="A11" s="218" t="s">
        <v>19</v>
      </c>
      <c r="B11" s="219" t="s">
        <v>52</v>
      </c>
      <c r="C11" s="219" t="s">
        <v>20</v>
      </c>
      <c r="D11" s="292" t="s">
        <v>122</v>
      </c>
      <c r="E11" s="293"/>
    </row>
    <row r="12" spans="1:5" s="141" customFormat="1" ht="30" x14ac:dyDescent="0.25">
      <c r="A12" s="83" t="s">
        <v>63</v>
      </c>
      <c r="B12" s="84" t="s">
        <v>136</v>
      </c>
      <c r="C12" s="85" t="s">
        <v>169</v>
      </c>
      <c r="D12" s="294" t="s">
        <v>146</v>
      </c>
      <c r="E12" s="295"/>
    </row>
    <row r="13" spans="1:5" s="141" customFormat="1" ht="33.75" customHeight="1" x14ac:dyDescent="0.25">
      <c r="A13" s="86" t="s">
        <v>159</v>
      </c>
      <c r="B13" s="87" t="s">
        <v>136</v>
      </c>
      <c r="C13" s="87" t="s">
        <v>156</v>
      </c>
      <c r="D13" s="296" t="s">
        <v>146</v>
      </c>
      <c r="E13" s="297"/>
    </row>
    <row r="14" spans="1:5" s="141" customFormat="1" ht="30" x14ac:dyDescent="0.25">
      <c r="A14" s="86" t="s">
        <v>166</v>
      </c>
      <c r="B14" s="87" t="s">
        <v>136</v>
      </c>
      <c r="C14" s="87" t="s">
        <v>147</v>
      </c>
      <c r="D14" s="296" t="s">
        <v>146</v>
      </c>
      <c r="E14" s="297"/>
    </row>
    <row r="15" spans="1:5" s="141" customFormat="1" ht="33.75" customHeight="1" x14ac:dyDescent="0.25">
      <c r="A15" s="86" t="s">
        <v>118</v>
      </c>
      <c r="B15" s="87" t="s">
        <v>136</v>
      </c>
      <c r="C15" s="88" t="s">
        <v>148</v>
      </c>
      <c r="D15" s="296" t="s">
        <v>146</v>
      </c>
      <c r="E15" s="297"/>
    </row>
    <row r="16" spans="1:5" s="141" customFormat="1" ht="33.75" customHeight="1" x14ac:dyDescent="0.25">
      <c r="A16" s="86" t="s">
        <v>68</v>
      </c>
      <c r="B16" s="87" t="s">
        <v>136</v>
      </c>
      <c r="C16" s="87" t="s">
        <v>149</v>
      </c>
      <c r="D16" s="296" t="s">
        <v>146</v>
      </c>
      <c r="E16" s="297"/>
    </row>
    <row r="17" spans="1:5" s="141" customFormat="1" ht="33.75" customHeight="1" x14ac:dyDescent="0.25">
      <c r="A17" s="89" t="s">
        <v>89</v>
      </c>
      <c r="B17" s="87" t="s">
        <v>136</v>
      </c>
      <c r="C17" s="88" t="s">
        <v>150</v>
      </c>
      <c r="D17" s="296" t="s">
        <v>146</v>
      </c>
      <c r="E17" s="297"/>
    </row>
    <row r="18" spans="1:5" s="141" customFormat="1" ht="30" x14ac:dyDescent="0.25">
      <c r="A18" s="82" t="s">
        <v>163</v>
      </c>
      <c r="B18" s="87" t="s">
        <v>136</v>
      </c>
      <c r="C18" s="88" t="s">
        <v>164</v>
      </c>
      <c r="D18" s="296" t="s">
        <v>146</v>
      </c>
      <c r="E18" s="297"/>
    </row>
    <row r="19" spans="1:5" s="141" customFormat="1" ht="39" customHeight="1" x14ac:dyDescent="0.25">
      <c r="A19" s="86" t="s">
        <v>121</v>
      </c>
      <c r="B19" s="87" t="s">
        <v>136</v>
      </c>
      <c r="C19" s="87" t="s">
        <v>167</v>
      </c>
      <c r="D19" s="296" t="s">
        <v>146</v>
      </c>
      <c r="E19" s="297"/>
    </row>
    <row r="20" spans="1:5" s="141" customFormat="1" ht="39" customHeight="1" x14ac:dyDescent="0.25">
      <c r="A20" s="86" t="s">
        <v>168</v>
      </c>
      <c r="B20" s="87" t="s">
        <v>136</v>
      </c>
      <c r="C20" s="87">
        <v>1008</v>
      </c>
      <c r="D20" s="296" t="s">
        <v>146</v>
      </c>
      <c r="E20" s="297"/>
    </row>
    <row r="21" spans="1:5" s="141" customFormat="1" ht="39" customHeight="1" x14ac:dyDescent="0.25">
      <c r="A21" s="86" t="s">
        <v>161</v>
      </c>
      <c r="B21" s="87" t="s">
        <v>136</v>
      </c>
      <c r="C21" s="87" t="s">
        <v>151</v>
      </c>
      <c r="D21" s="296" t="s">
        <v>146</v>
      </c>
      <c r="E21" s="297"/>
    </row>
    <row r="22" spans="1:5" s="141" customFormat="1" ht="36.75" customHeight="1" x14ac:dyDescent="0.25">
      <c r="A22" s="86" t="s">
        <v>162</v>
      </c>
      <c r="B22" s="87" t="s">
        <v>136</v>
      </c>
      <c r="C22" s="87" t="s">
        <v>152</v>
      </c>
      <c r="D22" s="296" t="s">
        <v>146</v>
      </c>
      <c r="E22" s="297"/>
    </row>
    <row r="23" spans="1:5" s="141" customFormat="1" ht="40.5" customHeight="1" x14ac:dyDescent="0.25">
      <c r="A23" s="86" t="s">
        <v>120</v>
      </c>
      <c r="B23" s="87" t="s">
        <v>136</v>
      </c>
      <c r="C23" s="87">
        <v>1005</v>
      </c>
      <c r="D23" s="296" t="s">
        <v>146</v>
      </c>
      <c r="E23" s="297"/>
    </row>
    <row r="24" spans="1:5" s="141" customFormat="1" ht="46.5" customHeight="1" x14ac:dyDescent="0.25">
      <c r="A24" s="86" t="s">
        <v>165</v>
      </c>
      <c r="B24" s="87" t="s">
        <v>136</v>
      </c>
      <c r="C24" s="87" t="s">
        <v>153</v>
      </c>
      <c r="D24" s="296" t="s">
        <v>146</v>
      </c>
      <c r="E24" s="297"/>
    </row>
    <row r="25" spans="1:5" s="141" customFormat="1" ht="33.75" customHeight="1" x14ac:dyDescent="0.25">
      <c r="A25" s="86" t="s">
        <v>160</v>
      </c>
      <c r="B25" s="87" t="s">
        <v>136</v>
      </c>
      <c r="C25" s="87" t="s">
        <v>154</v>
      </c>
      <c r="D25" s="296" t="s">
        <v>146</v>
      </c>
      <c r="E25" s="297"/>
    </row>
    <row r="26" spans="1:5" s="141" customFormat="1" ht="39" customHeight="1" x14ac:dyDescent="0.25">
      <c r="A26" s="86" t="s">
        <v>170</v>
      </c>
      <c r="B26" s="87" t="s">
        <v>136</v>
      </c>
      <c r="C26" s="87">
        <v>1084</v>
      </c>
      <c r="D26" s="296" t="s">
        <v>146</v>
      </c>
      <c r="E26" s="297"/>
    </row>
    <row r="27" spans="1:5" s="141" customFormat="1" ht="33.75" customHeight="1" x14ac:dyDescent="0.25">
      <c r="A27" s="89" t="s">
        <v>119</v>
      </c>
      <c r="B27" s="87" t="s">
        <v>136</v>
      </c>
      <c r="C27" s="87">
        <v>1000</v>
      </c>
      <c r="D27" s="296" t="s">
        <v>146</v>
      </c>
      <c r="E27" s="297"/>
    </row>
    <row r="28" spans="1:5" ht="18.75" x14ac:dyDescent="0.3">
      <c r="A28" s="50"/>
      <c r="B28" s="50"/>
      <c r="C28" s="50"/>
      <c r="D28" s="50"/>
      <c r="E28" s="50"/>
    </row>
    <row r="29" spans="1:5" s="28" customFormat="1" ht="18.75" x14ac:dyDescent="0.3">
      <c r="A29" s="50"/>
      <c r="B29" s="50"/>
      <c r="C29" s="50"/>
      <c r="D29" s="50"/>
      <c r="E29" s="50"/>
    </row>
    <row r="30" spans="1:5" s="28" customFormat="1" ht="18.75" x14ac:dyDescent="0.3">
      <c r="A30" s="50"/>
      <c r="B30" s="50"/>
      <c r="C30" s="50"/>
      <c r="D30" s="50"/>
      <c r="E30" s="50"/>
    </row>
    <row r="31" spans="1:5" s="28" customFormat="1" ht="18.75" x14ac:dyDescent="0.3">
      <c r="A31" s="50"/>
      <c r="B31" s="50"/>
      <c r="C31" s="50"/>
      <c r="D31" s="50"/>
      <c r="E31" s="50"/>
    </row>
    <row r="32" spans="1:5" s="28" customFormat="1" ht="18.75" x14ac:dyDescent="0.3">
      <c r="A32" s="50"/>
      <c r="B32" s="50"/>
      <c r="C32" s="50"/>
      <c r="D32" s="50"/>
      <c r="E32" s="50"/>
    </row>
    <row r="33" spans="1:5" s="28" customFormat="1" ht="18.75" x14ac:dyDescent="0.3">
      <c r="A33" s="30" t="s">
        <v>181</v>
      </c>
      <c r="B33" s="50"/>
      <c r="C33" s="301" t="s">
        <v>264</v>
      </c>
      <c r="D33" s="301"/>
      <c r="E33" s="301"/>
    </row>
    <row r="34" spans="1:5" s="28" customFormat="1" ht="18.75" x14ac:dyDescent="0.3">
      <c r="A34" s="50"/>
      <c r="B34" s="50"/>
      <c r="C34" s="302"/>
      <c r="D34" s="302"/>
      <c r="E34" s="302"/>
    </row>
    <row r="35" spans="1:5" s="28" customFormat="1" ht="18.75" x14ac:dyDescent="0.3">
      <c r="A35" s="51"/>
      <c r="B35" s="50"/>
      <c r="C35" s="302"/>
      <c r="D35" s="302"/>
      <c r="E35" s="302"/>
    </row>
    <row r="36" spans="1:5" s="28" customFormat="1" ht="18.75" x14ac:dyDescent="0.3">
      <c r="A36" s="51"/>
      <c r="B36" s="50"/>
      <c r="C36" s="140"/>
      <c r="D36" s="50"/>
      <c r="E36" s="50"/>
    </row>
    <row r="37" spans="1:5" ht="18.75" x14ac:dyDescent="0.3">
      <c r="A37" s="30"/>
      <c r="B37" s="30"/>
      <c r="C37" s="30"/>
      <c r="D37" s="30"/>
      <c r="E37" s="30"/>
    </row>
    <row r="38" spans="1:5" hidden="1" x14ac:dyDescent="0.25"/>
    <row r="39" spans="1:5" hidden="1" x14ac:dyDescent="0.25"/>
    <row r="40" spans="1:5" hidden="1" x14ac:dyDescent="0.25">
      <c r="A40" s="28"/>
      <c r="C40" s="28"/>
      <c r="D40" s="28"/>
    </row>
    <row r="41" spans="1:5" hidden="1" x14ac:dyDescent="0.25"/>
    <row r="42" spans="1:5" hidden="1" x14ac:dyDescent="0.25"/>
    <row r="43" spans="1:5" ht="63.75" hidden="1" customHeight="1" x14ac:dyDescent="0.25">
      <c r="A43" s="28"/>
      <c r="C43" s="28"/>
      <c r="D43" s="28"/>
    </row>
    <row r="44" spans="1:5" ht="18.75" hidden="1" x14ac:dyDescent="0.3">
      <c r="A44" s="298" t="s">
        <v>63</v>
      </c>
      <c r="B44" s="299"/>
      <c r="C44" s="299"/>
      <c r="D44" s="300"/>
      <c r="E44" s="31"/>
    </row>
    <row r="45" spans="1:5" ht="18.75" hidden="1" x14ac:dyDescent="0.25">
      <c r="A45" s="282" t="str">
        <f>+A3</f>
        <v>Dirección Administrativa</v>
      </c>
      <c r="B45" s="283"/>
      <c r="C45" s="283"/>
      <c r="D45" s="284"/>
      <c r="E45" s="32"/>
    </row>
    <row r="46" spans="1:5" ht="18.75" hidden="1" x14ac:dyDescent="0.3">
      <c r="A46" s="52" t="str">
        <f>+A4</f>
        <v>Horario de Atención: 7:00 a 15:00 hrs.</v>
      </c>
      <c r="B46" s="52"/>
      <c r="C46" s="298" t="s">
        <v>140</v>
      </c>
      <c r="D46" s="300"/>
      <c r="E46" s="33"/>
    </row>
    <row r="47" spans="1:5" ht="18.75" hidden="1" x14ac:dyDescent="0.3">
      <c r="A47" s="306" t="s">
        <v>139</v>
      </c>
      <c r="B47" s="307"/>
      <c r="C47" s="307"/>
      <c r="D47" s="308"/>
      <c r="E47" s="34"/>
    </row>
    <row r="48" spans="1:5" ht="18.75" hidden="1" x14ac:dyDescent="0.3">
      <c r="A48" s="306" t="str">
        <f>A6</f>
        <v>Encargada de Dirección: Lic. Edgar Fabricio Yanes Galindo</v>
      </c>
      <c r="B48" s="307"/>
      <c r="C48" s="307"/>
      <c r="D48" s="308"/>
      <c r="E48" s="34"/>
    </row>
    <row r="49" spans="1:5" ht="18.75" hidden="1" x14ac:dyDescent="0.3">
      <c r="A49" s="309" t="str">
        <f>+A7</f>
        <v>Responsable de Actualización de la información: Hortencia Margarita Diaz Alvarez</v>
      </c>
      <c r="B49" s="310"/>
      <c r="C49" s="310"/>
      <c r="D49" s="311"/>
      <c r="E49" s="34"/>
    </row>
    <row r="50" spans="1:5" ht="18.75" hidden="1" x14ac:dyDescent="0.3">
      <c r="A50" s="306" t="str">
        <f>+A8</f>
        <v>Mes de Actualización: Septiembre 2021</v>
      </c>
      <c r="B50" s="307"/>
      <c r="C50" s="307"/>
      <c r="D50" s="308"/>
      <c r="E50" s="34"/>
    </row>
    <row r="51" spans="1:5" ht="18.75" hidden="1" x14ac:dyDescent="0.3">
      <c r="A51" s="306" t="s">
        <v>72</v>
      </c>
      <c r="B51" s="307"/>
      <c r="C51" s="307"/>
      <c r="D51" s="308"/>
      <c r="E51" s="34"/>
    </row>
    <row r="52" spans="1:5" ht="29.25" hidden="1" customHeight="1" x14ac:dyDescent="0.25">
      <c r="A52" s="282" t="s">
        <v>74</v>
      </c>
      <c r="B52" s="283"/>
      <c r="C52" s="283"/>
      <c r="D52" s="284"/>
      <c r="E52" s="32"/>
    </row>
    <row r="53" spans="1:5" ht="23.25" hidden="1" customHeight="1" x14ac:dyDescent="0.3">
      <c r="A53" s="81" t="s">
        <v>19</v>
      </c>
      <c r="B53" s="81" t="s">
        <v>75</v>
      </c>
      <c r="C53" s="81" t="s">
        <v>21</v>
      </c>
      <c r="D53" s="81" t="s">
        <v>52</v>
      </c>
    </row>
    <row r="54" spans="1:5" s="54" customFormat="1" ht="45" hidden="1" x14ac:dyDescent="0.25">
      <c r="A54" s="82" t="s">
        <v>163</v>
      </c>
      <c r="B54" s="53" t="s">
        <v>76</v>
      </c>
      <c r="C54" s="80" t="s">
        <v>183</v>
      </c>
      <c r="D54" s="87" t="s">
        <v>178</v>
      </c>
    </row>
    <row r="55" spans="1:5" s="54" customFormat="1" ht="57" hidden="1" customHeight="1" x14ac:dyDescent="0.25">
      <c r="A55" s="82" t="s">
        <v>163</v>
      </c>
      <c r="B55" s="53" t="s">
        <v>204</v>
      </c>
      <c r="C55" s="80" t="s">
        <v>205</v>
      </c>
      <c r="D55" s="87" t="s">
        <v>178</v>
      </c>
    </row>
    <row r="56" spans="1:5" s="54" customFormat="1" ht="60" hidden="1" customHeight="1" x14ac:dyDescent="0.25">
      <c r="A56" s="82" t="s">
        <v>163</v>
      </c>
      <c r="B56" s="53" t="s">
        <v>123</v>
      </c>
      <c r="C56" s="80" t="s">
        <v>182</v>
      </c>
      <c r="D56" s="87" t="s">
        <v>178</v>
      </c>
    </row>
    <row r="57" spans="1:5" s="54" customFormat="1" ht="63" hidden="1" customHeight="1" x14ac:dyDescent="0.25">
      <c r="A57" s="82" t="s">
        <v>163</v>
      </c>
      <c r="B57" s="53" t="s">
        <v>124</v>
      </c>
      <c r="C57" s="80" t="s">
        <v>184</v>
      </c>
      <c r="D57" s="87" t="s">
        <v>178</v>
      </c>
    </row>
    <row r="58" spans="1:5" s="54" customFormat="1" ht="60.75" hidden="1" customHeight="1" x14ac:dyDescent="0.25">
      <c r="A58" s="82" t="s">
        <v>163</v>
      </c>
      <c r="B58" s="53" t="s">
        <v>125</v>
      </c>
      <c r="C58" s="80" t="s">
        <v>187</v>
      </c>
      <c r="D58" s="87" t="s">
        <v>178</v>
      </c>
    </row>
    <row r="59" spans="1:5" s="54" customFormat="1" ht="45" hidden="1" x14ac:dyDescent="0.25">
      <c r="A59" s="82" t="s">
        <v>163</v>
      </c>
      <c r="B59" s="53" t="s">
        <v>126</v>
      </c>
      <c r="C59" s="80" t="s">
        <v>185</v>
      </c>
      <c r="D59" s="87" t="s">
        <v>178</v>
      </c>
    </row>
    <row r="60" spans="1:5" s="54" customFormat="1" ht="60" hidden="1" x14ac:dyDescent="0.25">
      <c r="A60" s="82" t="s">
        <v>163</v>
      </c>
      <c r="B60" s="53" t="s">
        <v>127</v>
      </c>
      <c r="C60" s="80" t="s">
        <v>186</v>
      </c>
      <c r="D60" s="87" t="s">
        <v>178</v>
      </c>
    </row>
    <row r="61" spans="1:5" s="54" customFormat="1" ht="30" hidden="1" x14ac:dyDescent="0.25">
      <c r="A61" s="82" t="s">
        <v>163</v>
      </c>
      <c r="B61" s="53" t="s">
        <v>128</v>
      </c>
      <c r="C61" s="80" t="s">
        <v>157</v>
      </c>
      <c r="D61" s="87" t="s">
        <v>178</v>
      </c>
    </row>
    <row r="62" spans="1:5" s="54" customFormat="1" ht="29.25" hidden="1" customHeight="1" x14ac:dyDescent="0.25">
      <c r="A62" s="305" t="s">
        <v>179</v>
      </c>
      <c r="B62" s="305"/>
      <c r="C62" s="305"/>
      <c r="D62" s="305"/>
    </row>
    <row r="63" spans="1:5" s="54" customFormat="1" ht="33.75" hidden="1" customHeight="1" x14ac:dyDescent="0.25">
      <c r="A63" s="304" t="s">
        <v>195</v>
      </c>
      <c r="B63" s="304"/>
      <c r="C63" s="304"/>
      <c r="D63" s="304"/>
    </row>
    <row r="64" spans="1:5" s="54" customFormat="1" ht="33.75" hidden="1" customHeight="1" x14ac:dyDescent="0.25">
      <c r="A64" s="235"/>
      <c r="B64" s="235"/>
      <c r="C64" s="235"/>
      <c r="D64" s="235"/>
    </row>
    <row r="65" spans="1:5" s="54" customFormat="1" ht="33.75" hidden="1" customHeight="1" x14ac:dyDescent="0.25">
      <c r="A65" s="235"/>
      <c r="B65" s="235"/>
      <c r="C65" s="235"/>
      <c r="D65" s="235"/>
    </row>
    <row r="66" spans="1:5" s="54" customFormat="1" ht="18.75" hidden="1" x14ac:dyDescent="0.25">
      <c r="A66" s="55"/>
      <c r="B66" s="55"/>
      <c r="C66" s="56"/>
      <c r="D66" s="55"/>
    </row>
    <row r="67" spans="1:5" s="28" customFormat="1" ht="18.75" hidden="1" x14ac:dyDescent="0.3">
      <c r="A67" s="30" t="s">
        <v>181</v>
      </c>
      <c r="B67" s="303" t="s">
        <v>265</v>
      </c>
      <c r="C67" s="301"/>
      <c r="D67" s="301"/>
      <c r="E67" s="50"/>
    </row>
    <row r="68" spans="1:5" s="28" customFormat="1" ht="18.75" hidden="1" x14ac:dyDescent="0.3">
      <c r="A68" s="50"/>
      <c r="B68" s="302"/>
      <c r="C68" s="302"/>
      <c r="D68" s="302"/>
      <c r="E68" s="50"/>
    </row>
    <row r="69" spans="1:5" s="28" customFormat="1" ht="18.75" hidden="1" x14ac:dyDescent="0.3">
      <c r="A69" s="51"/>
      <c r="B69" s="302"/>
      <c r="C69" s="302"/>
      <c r="D69" s="302"/>
      <c r="E69" s="50"/>
    </row>
    <row r="70" spans="1:5" s="28" customFormat="1" ht="18.75" hidden="1" x14ac:dyDescent="0.3">
      <c r="A70" s="51"/>
      <c r="B70" s="30"/>
      <c r="C70" s="50"/>
      <c r="D70" s="50"/>
    </row>
    <row r="71" spans="1:5" ht="18.75" hidden="1" x14ac:dyDescent="0.3">
      <c r="A71" s="30"/>
      <c r="B71" s="30"/>
      <c r="C71" s="30"/>
      <c r="D71" s="30"/>
    </row>
    <row r="72" spans="1:5" ht="18.75" hidden="1" x14ac:dyDescent="0.3">
      <c r="A72" s="30"/>
      <c r="B72" s="30"/>
      <c r="C72" s="30"/>
      <c r="D72" s="30"/>
    </row>
    <row r="73" spans="1:5" ht="18.75" x14ac:dyDescent="0.3">
      <c r="A73" s="30"/>
      <c r="B73" s="30"/>
      <c r="C73" s="30"/>
      <c r="D73" s="30"/>
    </row>
    <row r="74" spans="1:5" ht="18.75" x14ac:dyDescent="0.3">
      <c r="A74" s="30"/>
      <c r="B74" s="30"/>
      <c r="C74" s="30"/>
      <c r="D74" s="30"/>
    </row>
    <row r="75" spans="1:5" ht="18.75" x14ac:dyDescent="0.3">
      <c r="A75" s="30"/>
      <c r="B75" s="30"/>
      <c r="C75" s="30"/>
      <c r="D75" s="30"/>
    </row>
    <row r="76" spans="1:5" ht="18.75" x14ac:dyDescent="0.3">
      <c r="A76" s="30"/>
      <c r="B76" s="30"/>
      <c r="C76" s="30"/>
      <c r="D76" s="30"/>
    </row>
  </sheetData>
  <mergeCells count="43">
    <mergeCell ref="C35:E35"/>
    <mergeCell ref="B67:D67"/>
    <mergeCell ref="B68:D68"/>
    <mergeCell ref="B69:D69"/>
    <mergeCell ref="A63:D63"/>
    <mergeCell ref="A62:D62"/>
    <mergeCell ref="A52:D52"/>
    <mergeCell ref="C46:D46"/>
    <mergeCell ref="A47:D47"/>
    <mergeCell ref="A48:D48"/>
    <mergeCell ref="A49:D49"/>
    <mergeCell ref="A50:D50"/>
    <mergeCell ref="A51:D51"/>
    <mergeCell ref="D16:E16"/>
    <mergeCell ref="D17:E17"/>
    <mergeCell ref="D21:E21"/>
    <mergeCell ref="D18:E18"/>
    <mergeCell ref="A45:D45"/>
    <mergeCell ref="A44:D44"/>
    <mergeCell ref="D19:E19"/>
    <mergeCell ref="D22:E22"/>
    <mergeCell ref="D23:E23"/>
    <mergeCell ref="D24:E24"/>
    <mergeCell ref="D25:E25"/>
    <mergeCell ref="D20:E20"/>
    <mergeCell ref="D26:E26"/>
    <mergeCell ref="D27:E27"/>
    <mergeCell ref="C33:E33"/>
    <mergeCell ref="C34:E34"/>
    <mergeCell ref="D11:E11"/>
    <mergeCell ref="D12:E12"/>
    <mergeCell ref="D13:E13"/>
    <mergeCell ref="D14:E14"/>
    <mergeCell ref="D15:E15"/>
    <mergeCell ref="A2:E2"/>
    <mergeCell ref="A3:E3"/>
    <mergeCell ref="A5:E5"/>
    <mergeCell ref="A10:E10"/>
    <mergeCell ref="A9:E9"/>
    <mergeCell ref="A8:E8"/>
    <mergeCell ref="A7:E7"/>
    <mergeCell ref="A6:E6"/>
    <mergeCell ref="A4:D4"/>
  </mergeCells>
  <printOptions horizontalCentered="1"/>
  <pageMargins left="0.23622047244094491" right="0.23622047244094491" top="0.74803149606299213" bottom="0.74803149606299213" header="0.31496062992125984" footer="0.31496062992125984"/>
  <pageSetup scale="70" orientation="portrait" r:id="rId1"/>
  <rowBreaks count="1" manualBreakCount="1">
    <brk id="41"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000"/>
    <pageSetUpPr fitToPage="1"/>
  </sheetPr>
  <dimension ref="A1:L25"/>
  <sheetViews>
    <sheetView zoomScale="80" zoomScaleNormal="80" workbookViewId="0">
      <selection activeCell="A10" sqref="A10:I10"/>
    </sheetView>
  </sheetViews>
  <sheetFormatPr baseColWidth="10" defaultRowHeight="15" x14ac:dyDescent="0.25"/>
  <cols>
    <col min="1" max="1" width="11.42578125" style="28"/>
    <col min="2" max="2" width="12.7109375" customWidth="1"/>
    <col min="3" max="3" width="16.42578125" customWidth="1"/>
    <col min="4" max="4" width="15.28515625" customWidth="1"/>
    <col min="5" max="6" width="30.7109375" customWidth="1"/>
    <col min="7" max="7" width="16" customWidth="1"/>
    <col min="8" max="8" width="20.7109375" customWidth="1"/>
    <col min="9" max="9" width="16.7109375" customWidth="1"/>
  </cols>
  <sheetData>
    <row r="1" spans="1:9" s="28" customFormat="1" ht="67.5" customHeight="1" x14ac:dyDescent="0.25">
      <c r="A1" s="155"/>
      <c r="B1" s="156"/>
      <c r="C1" s="156"/>
      <c r="D1" s="156"/>
      <c r="E1" s="156"/>
      <c r="F1" s="156"/>
      <c r="G1" s="156"/>
      <c r="H1" s="156"/>
      <c r="I1" s="157"/>
    </row>
    <row r="2" spans="1:9" ht="18.75" x14ac:dyDescent="0.25">
      <c r="A2" s="470" t="s">
        <v>63</v>
      </c>
      <c r="B2" s="286"/>
      <c r="C2" s="286"/>
      <c r="D2" s="286"/>
      <c r="E2" s="286"/>
      <c r="F2" s="286"/>
      <c r="G2" s="286"/>
      <c r="H2" s="286"/>
      <c r="I2" s="471"/>
    </row>
    <row r="3" spans="1:9" ht="18.75" x14ac:dyDescent="0.25">
      <c r="A3" s="470" t="str">
        <f>+'Numeral 2'!A3:E3</f>
        <v>Dirección Administrativa</v>
      </c>
      <c r="B3" s="286"/>
      <c r="C3" s="286"/>
      <c r="D3" s="286"/>
      <c r="E3" s="286"/>
      <c r="F3" s="286"/>
      <c r="G3" s="286"/>
      <c r="H3" s="286"/>
      <c r="I3" s="471"/>
    </row>
    <row r="4" spans="1:9" ht="15.75" customHeight="1" x14ac:dyDescent="0.25">
      <c r="A4" s="433" t="s">
        <v>177</v>
      </c>
      <c r="B4" s="359"/>
      <c r="C4" s="359"/>
      <c r="D4" s="359"/>
      <c r="E4" s="359"/>
      <c r="F4" s="359" t="s">
        <v>137</v>
      </c>
      <c r="G4" s="359"/>
      <c r="H4" s="359"/>
      <c r="I4" s="434"/>
    </row>
    <row r="5" spans="1:9" ht="15.75" x14ac:dyDescent="0.25">
      <c r="A5" s="474" t="s">
        <v>139</v>
      </c>
      <c r="B5" s="357"/>
      <c r="C5" s="357"/>
      <c r="D5" s="357"/>
      <c r="E5" s="357"/>
      <c r="F5" s="357"/>
      <c r="G5" s="357"/>
      <c r="H5" s="357"/>
      <c r="I5" s="475"/>
    </row>
    <row r="6" spans="1:9" ht="15.75" x14ac:dyDescent="0.25">
      <c r="A6" s="474" t="str">
        <f>+'Numeral 2'!A6:E6</f>
        <v>Encargada de Dirección: Lic. Edgar Fabricio Yanes Galindo</v>
      </c>
      <c r="B6" s="357"/>
      <c r="C6" s="357"/>
      <c r="D6" s="357"/>
      <c r="E6" s="357"/>
      <c r="F6" s="357"/>
      <c r="G6" s="357"/>
      <c r="H6" s="357"/>
      <c r="I6" s="475"/>
    </row>
    <row r="7" spans="1:9" ht="15.75" x14ac:dyDescent="0.25">
      <c r="A7" s="476" t="str">
        <f>+'Numeral 2'!A7:E7</f>
        <v>Responsable de Actualización de la información: Hortencia Margarita Diaz Alvarez</v>
      </c>
      <c r="B7" s="477"/>
      <c r="C7" s="477"/>
      <c r="D7" s="477"/>
      <c r="E7" s="477"/>
      <c r="F7" s="477"/>
      <c r="G7" s="477"/>
      <c r="H7" s="477"/>
      <c r="I7" s="478"/>
    </row>
    <row r="8" spans="1:9" ht="15.75" x14ac:dyDescent="0.25">
      <c r="A8" s="474" t="str">
        <f>+'Numeral 19 Administración'!A8:I8</f>
        <v>Mes de Actualización: Septiembre 2021</v>
      </c>
      <c r="B8" s="357"/>
      <c r="C8" s="357"/>
      <c r="D8" s="357"/>
      <c r="E8" s="357"/>
      <c r="F8" s="357"/>
      <c r="G8" s="357"/>
      <c r="H8" s="357"/>
      <c r="I8" s="475"/>
    </row>
    <row r="9" spans="1:9" ht="15.75" x14ac:dyDescent="0.25">
      <c r="A9" s="474" t="s">
        <v>114</v>
      </c>
      <c r="B9" s="357"/>
      <c r="C9" s="357"/>
      <c r="D9" s="357"/>
      <c r="E9" s="357"/>
      <c r="F9" s="357"/>
      <c r="G9" s="357"/>
      <c r="H9" s="357"/>
      <c r="I9" s="475"/>
    </row>
    <row r="10" spans="1:9" ht="31.5" customHeight="1" x14ac:dyDescent="0.35">
      <c r="A10" s="472" t="s">
        <v>59</v>
      </c>
      <c r="B10" s="358"/>
      <c r="C10" s="358"/>
      <c r="D10" s="358"/>
      <c r="E10" s="358"/>
      <c r="F10" s="358"/>
      <c r="G10" s="358"/>
      <c r="H10" s="358"/>
      <c r="I10" s="473"/>
    </row>
    <row r="11" spans="1:9" ht="38.25" customHeight="1" x14ac:dyDescent="0.25">
      <c r="A11" s="270" t="s">
        <v>22</v>
      </c>
      <c r="B11" s="97" t="s">
        <v>46</v>
      </c>
      <c r="C11" s="97" t="s">
        <v>51</v>
      </c>
      <c r="D11" s="97" t="s">
        <v>47</v>
      </c>
      <c r="E11" s="97" t="s">
        <v>50</v>
      </c>
      <c r="F11" s="97" t="s">
        <v>48</v>
      </c>
      <c r="G11" s="97" t="s">
        <v>49</v>
      </c>
      <c r="H11" s="97" t="s">
        <v>15</v>
      </c>
      <c r="I11" s="271" t="s">
        <v>34</v>
      </c>
    </row>
    <row r="12" spans="1:9" s="28" customFormat="1" x14ac:dyDescent="0.25">
      <c r="A12" s="272"/>
      <c r="B12" s="64"/>
      <c r="C12" s="64"/>
      <c r="D12" s="64"/>
      <c r="E12" s="64"/>
      <c r="F12" s="64"/>
      <c r="G12" s="64"/>
      <c r="H12" s="64"/>
      <c r="I12" s="273"/>
    </row>
    <row r="13" spans="1:9" s="28" customFormat="1" x14ac:dyDescent="0.25">
      <c r="A13" s="272"/>
      <c r="B13" s="64"/>
      <c r="C13" s="64"/>
      <c r="D13" s="64"/>
      <c r="E13" s="64"/>
      <c r="F13" s="64"/>
      <c r="G13" s="64"/>
      <c r="H13" s="64"/>
      <c r="I13" s="273"/>
    </row>
    <row r="14" spans="1:9" s="28" customFormat="1" ht="38.25" customHeight="1" x14ac:dyDescent="0.25">
      <c r="A14" s="467" t="s">
        <v>129</v>
      </c>
      <c r="B14" s="468"/>
      <c r="C14" s="468"/>
      <c r="D14" s="468"/>
      <c r="E14" s="468"/>
      <c r="F14" s="468"/>
      <c r="G14" s="468"/>
      <c r="H14" s="468"/>
      <c r="I14" s="469"/>
    </row>
    <row r="15" spans="1:9" s="54" customFormat="1" ht="15.75" x14ac:dyDescent="0.25">
      <c r="A15" s="274"/>
      <c r="B15" s="57"/>
      <c r="C15" s="58"/>
      <c r="D15" s="59"/>
      <c r="E15" s="62"/>
      <c r="F15" s="60"/>
      <c r="G15" s="61"/>
      <c r="H15" s="63"/>
      <c r="I15" s="275"/>
    </row>
    <row r="16" spans="1:9" s="28" customFormat="1" x14ac:dyDescent="0.25">
      <c r="A16" s="276"/>
      <c r="B16" s="33"/>
      <c r="C16" s="33"/>
      <c r="D16" s="33"/>
      <c r="E16" s="33"/>
      <c r="F16" s="33"/>
      <c r="G16" s="33"/>
      <c r="H16" s="33"/>
      <c r="I16" s="277"/>
    </row>
    <row r="17" spans="1:12" s="28" customFormat="1" x14ac:dyDescent="0.25">
      <c r="A17" s="276"/>
      <c r="B17" s="33"/>
      <c r="C17" s="33"/>
      <c r="D17" s="33"/>
      <c r="E17" s="33"/>
      <c r="F17" s="33"/>
      <c r="G17" s="33"/>
      <c r="H17" s="33"/>
      <c r="I17" s="277"/>
    </row>
    <row r="18" spans="1:12" s="28" customFormat="1" x14ac:dyDescent="0.25">
      <c r="A18" s="276"/>
      <c r="B18" s="33"/>
      <c r="C18" s="33"/>
      <c r="D18" s="33"/>
      <c r="E18" s="33"/>
      <c r="F18" s="33"/>
      <c r="G18" s="33"/>
      <c r="H18" s="33"/>
      <c r="I18" s="277"/>
    </row>
    <row r="19" spans="1:12" s="28" customFormat="1" x14ac:dyDescent="0.25">
      <c r="A19" s="276"/>
      <c r="B19" s="33"/>
      <c r="C19" s="33"/>
      <c r="D19" s="33"/>
      <c r="E19" s="33"/>
      <c r="F19" s="33"/>
      <c r="G19" s="33"/>
      <c r="H19" s="33"/>
      <c r="I19" s="277"/>
    </row>
    <row r="20" spans="1:12" s="28" customFormat="1" ht="15.75" x14ac:dyDescent="0.25">
      <c r="A20" s="458" t="s">
        <v>71</v>
      </c>
      <c r="B20" s="459"/>
      <c r="C20" s="33"/>
      <c r="D20" s="33"/>
      <c r="E20" s="33"/>
      <c r="F20" s="443" t="s">
        <v>271</v>
      </c>
      <c r="G20" s="443"/>
      <c r="H20" s="443"/>
      <c r="I20" s="277"/>
      <c r="L20" s="33"/>
    </row>
    <row r="21" spans="1:12" s="28" customFormat="1" ht="15.75" x14ac:dyDescent="0.25">
      <c r="A21" s="276"/>
      <c r="B21" s="33"/>
      <c r="C21" s="33"/>
      <c r="D21" s="33"/>
      <c r="E21" s="33"/>
      <c r="F21" s="440"/>
      <c r="G21" s="440"/>
      <c r="H21" s="440"/>
      <c r="I21" s="277"/>
      <c r="L21" s="33"/>
    </row>
    <row r="22" spans="1:12" s="92" customFormat="1" ht="15.75" x14ac:dyDescent="0.25">
      <c r="A22" s="458"/>
      <c r="B22" s="459"/>
      <c r="C22" s="91"/>
      <c r="D22" s="93"/>
      <c r="E22" s="91"/>
      <c r="F22" s="440"/>
      <c r="G22" s="440"/>
      <c r="H22" s="440"/>
      <c r="I22" s="163"/>
      <c r="J22" s="93"/>
      <c r="K22" s="93"/>
      <c r="L22" s="93"/>
    </row>
    <row r="23" spans="1:12" s="92" customFormat="1" ht="16.5" thickBot="1" x14ac:dyDescent="0.3">
      <c r="A23" s="164"/>
      <c r="B23" s="165"/>
      <c r="C23" s="166"/>
      <c r="D23" s="166"/>
      <c r="E23" s="166"/>
      <c r="F23" s="457"/>
      <c r="G23" s="457"/>
      <c r="H23" s="165"/>
      <c r="I23" s="167"/>
      <c r="J23" s="93"/>
      <c r="K23" s="93"/>
      <c r="L23" s="93"/>
    </row>
    <row r="24" spans="1:12" s="28" customFormat="1" x14ac:dyDescent="0.25">
      <c r="L24" s="33"/>
    </row>
    <row r="25" spans="1:12" x14ac:dyDescent="0.25">
      <c r="L25" s="33"/>
    </row>
  </sheetData>
  <mergeCells count="17">
    <mergeCell ref="F22:H22"/>
    <mergeCell ref="A20:B20"/>
    <mergeCell ref="F21:H21"/>
    <mergeCell ref="F20:H20"/>
    <mergeCell ref="F23:G23"/>
    <mergeCell ref="A22:B22"/>
    <mergeCell ref="A14:I14"/>
    <mergeCell ref="A3:I3"/>
    <mergeCell ref="A2:I2"/>
    <mergeCell ref="F4:I4"/>
    <mergeCell ref="A10:I10"/>
    <mergeCell ref="A9:I9"/>
    <mergeCell ref="A8:I8"/>
    <mergeCell ref="A7:I7"/>
    <mergeCell ref="A6:I6"/>
    <mergeCell ref="A5:I5"/>
    <mergeCell ref="A4:E4"/>
  </mergeCells>
  <printOptions horizontalCentered="1"/>
  <pageMargins left="0.70866141732283472" right="0.70866141732283472" top="0.74803149606299213" bottom="0.74803149606299213" header="0.31496062992125984" footer="0.31496062992125984"/>
  <pageSetup scale="71" fitToHeight="3"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sheetPr>
  <dimension ref="A1:K31"/>
  <sheetViews>
    <sheetView topLeftCell="A4" zoomScaleNormal="100" zoomScaleSheetLayoutView="100" workbookViewId="0">
      <selection activeCell="B19" sqref="B19"/>
    </sheetView>
  </sheetViews>
  <sheetFormatPr baseColWidth="10" defaultRowHeight="15" x14ac:dyDescent="0.25"/>
  <cols>
    <col min="1" max="1" width="10.85546875" bestFit="1" customWidth="1"/>
    <col min="2" max="2" width="40.7109375" customWidth="1"/>
    <col min="3" max="3" width="19.85546875" style="28" bestFit="1" customWidth="1"/>
    <col min="4" max="4" width="11.28515625" bestFit="1" customWidth="1"/>
    <col min="5" max="5" width="12" bestFit="1" customWidth="1"/>
    <col min="6" max="6" width="14.85546875" customWidth="1"/>
    <col min="7" max="7" width="10.28515625" style="28" bestFit="1" customWidth="1"/>
    <col min="8" max="8" width="19.140625" customWidth="1"/>
    <col min="9" max="9" width="11" customWidth="1"/>
  </cols>
  <sheetData>
    <row r="1" spans="1:9" ht="61.5" customHeight="1" x14ac:dyDescent="0.25">
      <c r="A1" s="357"/>
      <c r="B1" s="357"/>
      <c r="C1" s="357"/>
      <c r="D1" s="357"/>
      <c r="E1" s="357"/>
      <c r="F1" s="357"/>
      <c r="G1" s="357"/>
      <c r="H1" s="357"/>
      <c r="I1" s="357"/>
    </row>
    <row r="2" spans="1:9" ht="15.75" x14ac:dyDescent="0.25">
      <c r="A2" s="480" t="s">
        <v>63</v>
      </c>
      <c r="B2" s="480"/>
      <c r="C2" s="480"/>
      <c r="D2" s="480"/>
      <c r="E2" s="480"/>
      <c r="F2" s="480"/>
      <c r="G2" s="480"/>
      <c r="H2" s="480"/>
      <c r="I2" s="480"/>
    </row>
    <row r="3" spans="1:9" ht="15.75" customHeight="1" x14ac:dyDescent="0.25">
      <c r="A3" s="481" t="str">
        <f>+'Numeral 2'!A3:E3</f>
        <v>Dirección Administrativa</v>
      </c>
      <c r="B3" s="481"/>
      <c r="C3" s="481"/>
      <c r="D3" s="481"/>
      <c r="E3" s="481"/>
      <c r="F3" s="481"/>
      <c r="G3" s="481"/>
      <c r="H3" s="481"/>
      <c r="I3" s="481"/>
    </row>
    <row r="4" spans="1:9" ht="16.5" customHeight="1" x14ac:dyDescent="0.25">
      <c r="A4" s="359" t="s">
        <v>177</v>
      </c>
      <c r="B4" s="359"/>
      <c r="C4" s="359"/>
      <c r="D4" s="359"/>
      <c r="E4" s="359"/>
      <c r="F4" s="359"/>
      <c r="G4" s="357" t="s">
        <v>137</v>
      </c>
      <c r="H4" s="357"/>
      <c r="I4" s="357"/>
    </row>
    <row r="5" spans="1:9" ht="15.75" x14ac:dyDescent="0.25">
      <c r="A5" s="357" t="s">
        <v>139</v>
      </c>
      <c r="B5" s="357"/>
      <c r="C5" s="357"/>
      <c r="D5" s="357"/>
      <c r="E5" s="357"/>
      <c r="F5" s="357"/>
      <c r="G5" s="357"/>
      <c r="H5" s="357"/>
      <c r="I5" s="357"/>
    </row>
    <row r="6" spans="1:9" ht="15.75" x14ac:dyDescent="0.25">
      <c r="A6" s="357" t="str">
        <f>+'Numeral 2'!A6:E6</f>
        <v>Encargada de Dirección: Lic. Edgar Fabricio Yanes Galindo</v>
      </c>
      <c r="B6" s="357"/>
      <c r="C6" s="357"/>
      <c r="D6" s="357"/>
      <c r="E6" s="357"/>
      <c r="F6" s="357"/>
      <c r="G6" s="357"/>
      <c r="H6" s="357"/>
      <c r="I6" s="357"/>
    </row>
    <row r="7" spans="1:9" ht="15.75" x14ac:dyDescent="0.25">
      <c r="A7" s="477" t="str">
        <f>+'Numeral 2'!A7:E7</f>
        <v>Responsable de Actualización de la información: Hortencia Margarita Diaz Alvarez</v>
      </c>
      <c r="B7" s="477"/>
      <c r="C7" s="477"/>
      <c r="D7" s="477"/>
      <c r="E7" s="477"/>
      <c r="F7" s="477"/>
      <c r="G7" s="477"/>
      <c r="H7" s="477"/>
      <c r="I7" s="477"/>
    </row>
    <row r="8" spans="1:9" ht="15.75" x14ac:dyDescent="0.25">
      <c r="A8" s="357" t="str">
        <f>+'Numeral 20 Administración'!A8:I8</f>
        <v>Mes de Actualización: Septiembre 2021</v>
      </c>
      <c r="B8" s="357"/>
      <c r="C8" s="357"/>
      <c r="D8" s="357"/>
      <c r="E8" s="357"/>
      <c r="F8" s="357"/>
      <c r="G8" s="357"/>
      <c r="H8" s="357"/>
      <c r="I8" s="357"/>
    </row>
    <row r="9" spans="1:9" ht="15.75" x14ac:dyDescent="0.25">
      <c r="A9" s="357" t="s">
        <v>115</v>
      </c>
      <c r="B9" s="357"/>
      <c r="C9" s="357"/>
      <c r="D9" s="357"/>
      <c r="E9" s="357"/>
      <c r="F9" s="357"/>
      <c r="G9" s="357"/>
      <c r="H9" s="357"/>
      <c r="I9" s="357"/>
    </row>
    <row r="10" spans="1:9" ht="21" x14ac:dyDescent="0.35">
      <c r="A10" s="358" t="s">
        <v>158</v>
      </c>
      <c r="B10" s="358"/>
      <c r="C10" s="358"/>
      <c r="D10" s="358"/>
      <c r="E10" s="358"/>
      <c r="F10" s="358"/>
      <c r="G10" s="358"/>
      <c r="H10" s="358"/>
      <c r="I10" s="358"/>
    </row>
    <row r="11" spans="1:9" s="28" customFormat="1" ht="30" x14ac:dyDescent="0.25">
      <c r="A11" s="98" t="s">
        <v>35</v>
      </c>
      <c r="B11" s="98" t="s">
        <v>45</v>
      </c>
      <c r="C11" s="98" t="s">
        <v>44</v>
      </c>
      <c r="D11" s="98" t="s">
        <v>31</v>
      </c>
      <c r="E11" s="98" t="s">
        <v>36</v>
      </c>
      <c r="F11" s="98" t="s">
        <v>86</v>
      </c>
      <c r="G11" s="479" t="s">
        <v>37</v>
      </c>
      <c r="H11" s="479"/>
      <c r="I11" s="98" t="s">
        <v>38</v>
      </c>
    </row>
    <row r="12" spans="1:9" s="141" customFormat="1" ht="15" customHeight="1" x14ac:dyDescent="0.25">
      <c r="A12" s="145">
        <v>44448</v>
      </c>
      <c r="B12" s="494" t="s">
        <v>273</v>
      </c>
      <c r="C12" s="216">
        <v>1</v>
      </c>
      <c r="D12" s="144">
        <v>4935.8999999999996</v>
      </c>
      <c r="E12" s="497">
        <f>D12+D13+D14+D14</f>
        <v>6911.1399999999994</v>
      </c>
      <c r="F12" s="500">
        <v>111</v>
      </c>
      <c r="G12" s="503" t="s">
        <v>221</v>
      </c>
      <c r="H12" s="504"/>
      <c r="I12" s="500">
        <v>326445</v>
      </c>
    </row>
    <row r="13" spans="1:9" s="141" customFormat="1" ht="15" customHeight="1" x14ac:dyDescent="0.25">
      <c r="A13" s="145">
        <v>44448</v>
      </c>
      <c r="B13" s="495"/>
      <c r="C13" s="217">
        <v>1</v>
      </c>
      <c r="D13" s="229">
        <v>1588.52</v>
      </c>
      <c r="E13" s="498"/>
      <c r="F13" s="501"/>
      <c r="G13" s="505"/>
      <c r="H13" s="506"/>
      <c r="I13" s="501"/>
    </row>
    <row r="14" spans="1:9" s="141" customFormat="1" ht="15.75" customHeight="1" x14ac:dyDescent="0.25">
      <c r="A14" s="230">
        <v>44460</v>
      </c>
      <c r="B14" s="496"/>
      <c r="C14" s="217">
        <v>1</v>
      </c>
      <c r="D14" s="231">
        <v>193.36</v>
      </c>
      <c r="E14" s="499"/>
      <c r="F14" s="502"/>
      <c r="G14" s="507"/>
      <c r="H14" s="508"/>
      <c r="I14" s="502"/>
    </row>
    <row r="15" spans="1:9" s="141" customFormat="1" ht="22.5" customHeight="1" x14ac:dyDescent="0.25">
      <c r="A15" s="230">
        <v>44445</v>
      </c>
      <c r="B15" s="487" t="s">
        <v>379</v>
      </c>
      <c r="C15" s="216">
        <v>1</v>
      </c>
      <c r="D15" s="144">
        <v>2476.11</v>
      </c>
      <c r="E15" s="488">
        <f>D15+D16+D17+D18</f>
        <v>2635.11</v>
      </c>
      <c r="F15" s="489">
        <v>113</v>
      </c>
      <c r="G15" s="492" t="s">
        <v>222</v>
      </c>
      <c r="H15" s="492"/>
      <c r="I15" s="489">
        <v>9929290</v>
      </c>
    </row>
    <row r="16" spans="1:9" s="141" customFormat="1" ht="22.5" customHeight="1" x14ac:dyDescent="0.25">
      <c r="A16" s="230">
        <v>44445</v>
      </c>
      <c r="B16" s="487"/>
      <c r="C16" s="216">
        <v>1</v>
      </c>
      <c r="D16" s="144">
        <v>53</v>
      </c>
      <c r="E16" s="488"/>
      <c r="F16" s="489"/>
      <c r="G16" s="492"/>
      <c r="H16" s="492"/>
      <c r="I16" s="489"/>
    </row>
    <row r="17" spans="1:11" s="141" customFormat="1" ht="22.5" customHeight="1" x14ac:dyDescent="0.25">
      <c r="A17" s="230">
        <v>44445</v>
      </c>
      <c r="B17" s="487"/>
      <c r="C17" s="216">
        <v>1</v>
      </c>
      <c r="D17" s="144">
        <v>53</v>
      </c>
      <c r="E17" s="488"/>
      <c r="F17" s="489"/>
      <c r="G17" s="492"/>
      <c r="H17" s="492"/>
      <c r="I17" s="489"/>
    </row>
    <row r="18" spans="1:11" s="141" customFormat="1" ht="22.5" customHeight="1" x14ac:dyDescent="0.25">
      <c r="A18" s="230">
        <v>44445</v>
      </c>
      <c r="B18" s="487"/>
      <c r="C18" s="216">
        <v>1</v>
      </c>
      <c r="D18" s="144">
        <v>53</v>
      </c>
      <c r="E18" s="488"/>
      <c r="F18" s="489"/>
      <c r="G18" s="492"/>
      <c r="H18" s="492"/>
      <c r="I18" s="489"/>
    </row>
    <row r="19" spans="1:11" s="141" customFormat="1" ht="66" customHeight="1" x14ac:dyDescent="0.25">
      <c r="A19" s="145">
        <v>44448</v>
      </c>
      <c r="B19" s="280" t="s">
        <v>194</v>
      </c>
      <c r="C19" s="216">
        <v>1</v>
      </c>
      <c r="D19" s="144">
        <v>1446.9</v>
      </c>
      <c r="E19" s="215">
        <f>+D19</f>
        <v>1446.9</v>
      </c>
      <c r="F19" s="216">
        <v>113</v>
      </c>
      <c r="G19" s="492" t="s">
        <v>212</v>
      </c>
      <c r="H19" s="492"/>
      <c r="I19" s="216">
        <v>81510780</v>
      </c>
      <c r="K19" s="232"/>
    </row>
    <row r="20" spans="1:11" s="141" customFormat="1" ht="43.5" customHeight="1" x14ac:dyDescent="0.25">
      <c r="A20" s="233">
        <v>44440</v>
      </c>
      <c r="B20" s="278" t="s">
        <v>202</v>
      </c>
      <c r="C20" s="216">
        <v>1</v>
      </c>
      <c r="D20" s="144">
        <v>150</v>
      </c>
      <c r="E20" s="215">
        <f>+D20</f>
        <v>150</v>
      </c>
      <c r="F20" s="216">
        <v>115</v>
      </c>
      <c r="G20" s="492" t="s">
        <v>224</v>
      </c>
      <c r="H20" s="492"/>
      <c r="I20" s="216">
        <v>2529416</v>
      </c>
    </row>
    <row r="21" spans="1:11" s="141" customFormat="1" ht="63.75" x14ac:dyDescent="0.25">
      <c r="A21" s="233">
        <v>44445</v>
      </c>
      <c r="B21" s="280" t="s">
        <v>203</v>
      </c>
      <c r="C21" s="216">
        <v>1</v>
      </c>
      <c r="D21" s="144">
        <v>4000</v>
      </c>
      <c r="E21" s="215">
        <f>+D21</f>
        <v>4000</v>
      </c>
      <c r="F21" s="216">
        <v>153</v>
      </c>
      <c r="G21" s="492" t="s">
        <v>235</v>
      </c>
      <c r="H21" s="492"/>
      <c r="I21" s="216">
        <v>4925343</v>
      </c>
    </row>
    <row r="22" spans="1:11" s="28" customFormat="1" ht="30" customHeight="1" x14ac:dyDescent="0.25">
      <c r="A22" s="483" t="s">
        <v>155</v>
      </c>
      <c r="B22" s="484"/>
      <c r="C22" s="484"/>
      <c r="D22" s="485"/>
      <c r="E22" s="130">
        <f>SUM(E12:E21)</f>
        <v>15143.15</v>
      </c>
      <c r="F22" s="486"/>
      <c r="G22" s="486"/>
      <c r="H22" s="486"/>
      <c r="I22" s="486"/>
    </row>
    <row r="23" spans="1:11" s="28" customFormat="1" x14ac:dyDescent="0.25">
      <c r="A23" s="100"/>
      <c r="B23" s="33"/>
      <c r="C23" s="33"/>
      <c r="D23" s="33"/>
      <c r="E23" s="33"/>
      <c r="F23" s="33"/>
      <c r="G23" s="33"/>
      <c r="H23" s="33"/>
      <c r="I23" s="48"/>
    </row>
    <row r="24" spans="1:11" s="28" customFormat="1" x14ac:dyDescent="0.25">
      <c r="A24" s="100"/>
      <c r="B24" s="33"/>
      <c r="C24" s="33"/>
      <c r="D24" s="33"/>
      <c r="E24" s="142"/>
      <c r="F24" s="33"/>
      <c r="G24" s="33"/>
      <c r="H24" s="33"/>
      <c r="I24" s="101"/>
    </row>
    <row r="25" spans="1:11" s="28" customFormat="1" x14ac:dyDescent="0.25">
      <c r="A25" s="100"/>
      <c r="B25" s="33"/>
      <c r="C25" s="33"/>
      <c r="D25" s="33" t="s">
        <v>272</v>
      </c>
      <c r="E25" s="143"/>
      <c r="F25" s="33"/>
      <c r="G25" s="33"/>
      <c r="H25" s="33"/>
      <c r="I25" s="101"/>
    </row>
    <row r="26" spans="1:11" s="125" customFormat="1" ht="15.75" x14ac:dyDescent="0.25">
      <c r="A26" s="138" t="s">
        <v>71</v>
      </c>
      <c r="B26" s="135"/>
      <c r="C26" s="136"/>
      <c r="D26" s="137"/>
      <c r="E26" s="136"/>
      <c r="F26" s="490" t="s">
        <v>270</v>
      </c>
      <c r="G26" s="491"/>
      <c r="H26" s="491"/>
      <c r="I26" s="126"/>
    </row>
    <row r="27" spans="1:11" s="125" customFormat="1" ht="15.75" x14ac:dyDescent="0.25">
      <c r="A27" s="138"/>
      <c r="B27" s="135"/>
      <c r="C27" s="136"/>
      <c r="D27" s="137"/>
      <c r="E27" s="136"/>
      <c r="F27" s="493"/>
      <c r="G27" s="493"/>
      <c r="H27" s="493"/>
      <c r="I27" s="126"/>
    </row>
    <row r="28" spans="1:11" s="125" customFormat="1" ht="15.75" x14ac:dyDescent="0.25">
      <c r="A28" s="127"/>
      <c r="B28" s="139"/>
      <c r="C28" s="128"/>
      <c r="D28" s="128"/>
      <c r="E28" s="128"/>
      <c r="F28" s="482"/>
      <c r="G28" s="482"/>
      <c r="H28" s="482"/>
      <c r="I28" s="129"/>
    </row>
    <row r="29" spans="1:11" x14ac:dyDescent="0.25">
      <c r="G29"/>
    </row>
    <row r="30" spans="1:11" x14ac:dyDescent="0.25">
      <c r="G30"/>
    </row>
    <row r="31" spans="1:11" x14ac:dyDescent="0.25">
      <c r="G31"/>
    </row>
  </sheetData>
  <mergeCells count="30">
    <mergeCell ref="B12:B14"/>
    <mergeCell ref="E12:E14"/>
    <mergeCell ref="F12:F14"/>
    <mergeCell ref="G12:H14"/>
    <mergeCell ref="I12:I14"/>
    <mergeCell ref="F28:H28"/>
    <mergeCell ref="A22:D22"/>
    <mergeCell ref="F22:I22"/>
    <mergeCell ref="B15:B18"/>
    <mergeCell ref="E15:E18"/>
    <mergeCell ref="F15:F18"/>
    <mergeCell ref="I15:I18"/>
    <mergeCell ref="F26:H26"/>
    <mergeCell ref="G15:H18"/>
    <mergeCell ref="G19:H19"/>
    <mergeCell ref="G20:H20"/>
    <mergeCell ref="G21:H21"/>
    <mergeCell ref="F27:H27"/>
    <mergeCell ref="A1:I1"/>
    <mergeCell ref="A2:I2"/>
    <mergeCell ref="A3:I3"/>
    <mergeCell ref="A5:I5"/>
    <mergeCell ref="A6:I6"/>
    <mergeCell ref="A4:F4"/>
    <mergeCell ref="G4:I4"/>
    <mergeCell ref="A7:I7"/>
    <mergeCell ref="A8:I8"/>
    <mergeCell ref="A10:I10"/>
    <mergeCell ref="A9:I9"/>
    <mergeCell ref="G11:H11"/>
  </mergeCells>
  <printOptions horizontalCentered="1"/>
  <pageMargins left="0.70866141732283472" right="0.70866141732283472" top="0.74803149606299213" bottom="0.74803149606299213" header="0.31496062992125984" footer="0.31496062992125984"/>
  <pageSetup scale="7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7"/>
  <sheetViews>
    <sheetView zoomScale="90" zoomScaleNormal="90" workbookViewId="0">
      <selection activeCell="C21" sqref="C21"/>
    </sheetView>
  </sheetViews>
  <sheetFormatPr baseColWidth="10" defaultRowHeight="15" x14ac:dyDescent="0.25"/>
  <cols>
    <col min="1" max="1" width="6.28515625" customWidth="1"/>
    <col min="2" max="2" width="31.28515625" customWidth="1"/>
    <col min="3" max="3" width="20.42578125" customWidth="1"/>
    <col min="4" max="4" width="22.85546875" customWidth="1"/>
    <col min="5" max="5" width="18.28515625" customWidth="1"/>
    <col min="6" max="6" width="13.85546875" customWidth="1"/>
    <col min="8" max="8" width="16.42578125" customWidth="1"/>
    <col min="9" max="9" width="22.28515625" customWidth="1"/>
  </cols>
  <sheetData>
    <row r="1" spans="1:9" s="28" customFormat="1" ht="95.25" customHeight="1" x14ac:dyDescent="0.25">
      <c r="A1" s="312"/>
      <c r="B1" s="312"/>
    </row>
    <row r="2" spans="1:9" ht="18.75" x14ac:dyDescent="0.25">
      <c r="A2" s="282" t="s">
        <v>63</v>
      </c>
      <c r="B2" s="283"/>
      <c r="C2" s="283"/>
      <c r="D2" s="283"/>
      <c r="E2" s="283"/>
      <c r="F2" s="283"/>
      <c r="G2" s="283"/>
      <c r="H2" s="283"/>
      <c r="I2" s="284"/>
    </row>
    <row r="3" spans="1:9" ht="18.75" x14ac:dyDescent="0.25">
      <c r="A3" s="282" t="s">
        <v>68</v>
      </c>
      <c r="B3" s="283"/>
      <c r="C3" s="283"/>
      <c r="D3" s="283"/>
      <c r="E3" s="283"/>
      <c r="F3" s="283"/>
      <c r="G3" s="283"/>
      <c r="H3" s="283"/>
      <c r="I3" s="284"/>
    </row>
    <row r="4" spans="1:9" ht="15.75" customHeight="1" x14ac:dyDescent="0.25">
      <c r="A4" s="320" t="s">
        <v>64</v>
      </c>
      <c r="B4" s="321"/>
      <c r="C4" s="322"/>
      <c r="D4" s="320" t="s">
        <v>65</v>
      </c>
      <c r="E4" s="321"/>
      <c r="F4" s="321"/>
      <c r="G4" s="321"/>
      <c r="H4" s="321"/>
      <c r="I4" s="322"/>
    </row>
    <row r="5" spans="1:9" ht="15.75" x14ac:dyDescent="0.25">
      <c r="A5" s="313" t="s">
        <v>66</v>
      </c>
      <c r="B5" s="314"/>
      <c r="C5" s="314"/>
      <c r="D5" s="314"/>
      <c r="E5" s="314"/>
      <c r="F5" s="314"/>
      <c r="G5" s="314"/>
      <c r="H5" s="314"/>
      <c r="I5" s="315"/>
    </row>
    <row r="6" spans="1:9" ht="15.75" x14ac:dyDescent="0.25">
      <c r="A6" s="313" t="s">
        <v>60</v>
      </c>
      <c r="B6" s="314"/>
      <c r="C6" s="314"/>
      <c r="D6" s="314"/>
      <c r="E6" s="314"/>
      <c r="F6" s="314"/>
      <c r="G6" s="314"/>
      <c r="H6" s="314"/>
      <c r="I6" s="315"/>
    </row>
    <row r="7" spans="1:9" ht="15.75" x14ac:dyDescent="0.25">
      <c r="A7" s="313" t="s">
        <v>61</v>
      </c>
      <c r="B7" s="314"/>
      <c r="C7" s="314"/>
      <c r="D7" s="314"/>
      <c r="E7" s="314"/>
      <c r="F7" s="314"/>
      <c r="G7" s="314"/>
      <c r="H7" s="314"/>
      <c r="I7" s="315"/>
    </row>
    <row r="8" spans="1:9" ht="15.75" x14ac:dyDescent="0.25">
      <c r="A8" s="313" t="s">
        <v>67</v>
      </c>
      <c r="B8" s="314"/>
      <c r="C8" s="314"/>
      <c r="D8" s="314"/>
      <c r="E8" s="314"/>
      <c r="F8" s="314"/>
      <c r="G8" s="314"/>
      <c r="H8" s="314"/>
      <c r="I8" s="315"/>
    </row>
    <row r="9" spans="1:9" ht="15.75" x14ac:dyDescent="0.25">
      <c r="A9" s="317" t="s">
        <v>62</v>
      </c>
      <c r="B9" s="318"/>
      <c r="C9" s="318"/>
      <c r="D9" s="318"/>
      <c r="E9" s="318"/>
      <c r="F9" s="318"/>
      <c r="G9" s="318"/>
      <c r="H9" s="318"/>
      <c r="I9" s="319"/>
    </row>
    <row r="10" spans="1:9" ht="15.75" x14ac:dyDescent="0.25">
      <c r="A10" s="20"/>
      <c r="B10" s="20"/>
      <c r="C10" s="20"/>
      <c r="D10" s="20"/>
      <c r="E10" s="20"/>
      <c r="F10" s="20"/>
      <c r="G10" s="20"/>
      <c r="H10" s="20"/>
      <c r="I10" s="20"/>
    </row>
    <row r="11" spans="1:9" ht="21" customHeight="1" thickBot="1" x14ac:dyDescent="0.4">
      <c r="A11" s="316" t="s">
        <v>77</v>
      </c>
      <c r="B11" s="316"/>
      <c r="C11" s="316"/>
      <c r="D11" s="316"/>
      <c r="E11" s="316"/>
      <c r="F11" s="316"/>
      <c r="G11" s="316"/>
      <c r="H11" s="316"/>
      <c r="I11" s="316"/>
    </row>
    <row r="12" spans="1:9" ht="32.1" customHeight="1" thickBot="1" x14ac:dyDescent="0.3">
      <c r="A12" s="24" t="s">
        <v>22</v>
      </c>
      <c r="B12" s="26" t="s">
        <v>40</v>
      </c>
      <c r="C12" s="25" t="s">
        <v>23</v>
      </c>
      <c r="D12" s="25" t="s">
        <v>24</v>
      </c>
      <c r="E12" s="22" t="s">
        <v>53</v>
      </c>
      <c r="F12" s="22" t="s">
        <v>78</v>
      </c>
      <c r="G12" s="25" t="s">
        <v>20</v>
      </c>
      <c r="H12" s="22" t="s">
        <v>25</v>
      </c>
      <c r="I12" s="23" t="s">
        <v>26</v>
      </c>
    </row>
    <row r="13" spans="1:9" x14ac:dyDescent="0.25">
      <c r="A13" s="5"/>
      <c r="B13" s="6"/>
      <c r="C13" s="6"/>
      <c r="D13" s="6"/>
      <c r="E13" s="6"/>
      <c r="F13" s="6"/>
      <c r="G13" s="6"/>
      <c r="H13" s="6"/>
      <c r="I13" s="7"/>
    </row>
    <row r="14" spans="1:9" x14ac:dyDescent="0.25">
      <c r="A14" s="8"/>
      <c r="B14" s="1"/>
      <c r="C14" s="1"/>
      <c r="D14" s="1"/>
      <c r="E14" s="1"/>
      <c r="F14" s="1"/>
      <c r="G14" s="1"/>
      <c r="H14" s="1"/>
      <c r="I14" s="2"/>
    </row>
    <row r="15" spans="1:9" x14ac:dyDescent="0.25">
      <c r="A15" s="8"/>
      <c r="B15" s="1"/>
      <c r="C15" s="1"/>
      <c r="D15" s="1"/>
      <c r="E15" s="1"/>
      <c r="F15" s="1"/>
      <c r="G15" s="1"/>
      <c r="H15" s="1"/>
      <c r="I15" s="2"/>
    </row>
    <row r="16" spans="1:9" x14ac:dyDescent="0.25">
      <c r="A16" s="8"/>
      <c r="B16" s="1"/>
      <c r="C16" s="1"/>
      <c r="D16" s="1"/>
      <c r="E16" s="1"/>
      <c r="F16" s="1"/>
      <c r="G16" s="1"/>
      <c r="H16" s="1"/>
      <c r="I16" s="2"/>
    </row>
    <row r="17" spans="1:9" x14ac:dyDescent="0.25">
      <c r="A17" s="8"/>
      <c r="B17" s="1"/>
      <c r="C17" s="1"/>
      <c r="D17" s="1"/>
      <c r="E17" s="1"/>
      <c r="F17" s="1"/>
      <c r="G17" s="1"/>
      <c r="H17" s="1"/>
      <c r="I17" s="2"/>
    </row>
    <row r="18" spans="1:9" x14ac:dyDescent="0.25">
      <c r="A18" s="8"/>
      <c r="B18" s="1"/>
      <c r="C18" s="1"/>
      <c r="D18" s="1"/>
      <c r="E18" s="1"/>
      <c r="F18" s="1"/>
      <c r="G18" s="1"/>
      <c r="H18" s="1"/>
      <c r="I18" s="2"/>
    </row>
    <row r="19" spans="1:9" x14ac:dyDescent="0.25">
      <c r="A19" s="8"/>
      <c r="B19" s="1"/>
      <c r="C19" s="1"/>
      <c r="D19" s="1"/>
      <c r="E19" s="1"/>
      <c r="F19" s="1"/>
      <c r="G19" s="1"/>
      <c r="H19" s="1"/>
      <c r="I19" s="2"/>
    </row>
    <row r="20" spans="1:9" x14ac:dyDescent="0.25">
      <c r="A20" s="8"/>
      <c r="B20" s="1"/>
      <c r="C20" s="1"/>
      <c r="D20" s="1"/>
      <c r="E20" s="1"/>
      <c r="F20" s="1"/>
      <c r="G20" s="1"/>
      <c r="H20" s="1"/>
      <c r="I20" s="2"/>
    </row>
    <row r="21" spans="1:9" x14ac:dyDescent="0.25">
      <c r="A21" s="8"/>
      <c r="B21" s="1"/>
      <c r="C21" s="1"/>
      <c r="D21" s="1"/>
      <c r="E21" s="1"/>
      <c r="F21" s="1"/>
      <c r="G21" s="1"/>
      <c r="H21" s="1"/>
      <c r="I21" s="2"/>
    </row>
    <row r="22" spans="1:9" x14ac:dyDescent="0.25">
      <c r="A22" s="8"/>
      <c r="B22" s="1"/>
      <c r="C22" s="1"/>
      <c r="D22" s="1"/>
      <c r="E22" s="1"/>
      <c r="F22" s="1"/>
      <c r="G22" s="1"/>
      <c r="H22" s="1"/>
      <c r="I22" s="2"/>
    </row>
    <row r="23" spans="1:9" x14ac:dyDescent="0.25">
      <c r="A23" s="8"/>
      <c r="B23" s="1"/>
      <c r="C23" s="1"/>
      <c r="D23" s="1"/>
      <c r="E23" s="1"/>
      <c r="F23" s="1"/>
      <c r="G23" s="1"/>
      <c r="H23" s="1"/>
      <c r="I23" s="2"/>
    </row>
    <row r="25" spans="1:9" x14ac:dyDescent="0.25">
      <c r="B25" t="s">
        <v>69</v>
      </c>
    </row>
    <row r="27" spans="1:9" x14ac:dyDescent="0.25">
      <c r="B27" t="s">
        <v>71</v>
      </c>
      <c r="E27" t="s">
        <v>70</v>
      </c>
    </row>
  </sheetData>
  <mergeCells count="11">
    <mergeCell ref="A2:I2"/>
    <mergeCell ref="A1:B1"/>
    <mergeCell ref="A3:I3"/>
    <mergeCell ref="A5:I5"/>
    <mergeCell ref="A11:I11"/>
    <mergeCell ref="A9:I9"/>
    <mergeCell ref="A6:I6"/>
    <mergeCell ref="A7:I7"/>
    <mergeCell ref="A8:I8"/>
    <mergeCell ref="A4:C4"/>
    <mergeCell ref="D4:I4"/>
  </mergeCells>
  <printOptions horizontalCentered="1"/>
  <pageMargins left="0.19685039370078741" right="0.19685039370078741" top="0.39370078740157483" bottom="0.39370078740157483" header="0.31496062992125984" footer="0.31496062992125984"/>
  <pageSetup paperSize="258" scale="8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57"/>
  <sheetViews>
    <sheetView zoomScale="70" zoomScaleNormal="70" workbookViewId="0">
      <selection activeCell="Q15" sqref="Q15"/>
    </sheetView>
  </sheetViews>
  <sheetFormatPr baseColWidth="10" defaultRowHeight="15" x14ac:dyDescent="0.25"/>
  <cols>
    <col min="1" max="1" width="3.7109375" customWidth="1"/>
    <col min="2" max="2" width="11.85546875" customWidth="1"/>
    <col min="3" max="3" width="24.7109375" customWidth="1"/>
    <col min="4" max="4" width="18.7109375" customWidth="1"/>
    <col min="5" max="5" width="18.140625" customWidth="1"/>
    <col min="6" max="7" width="10.7109375" customWidth="1"/>
    <col min="8" max="8" width="16.5703125" style="28" customWidth="1"/>
    <col min="9" max="9" width="12.140625" style="28" customWidth="1"/>
    <col min="10" max="10" width="16.42578125" customWidth="1"/>
    <col min="11" max="11" width="15.42578125" customWidth="1"/>
    <col min="12" max="12" width="15.5703125" customWidth="1"/>
    <col min="13" max="13" width="18.140625" customWidth="1"/>
    <col min="14" max="16" width="10.7109375" customWidth="1"/>
  </cols>
  <sheetData>
    <row r="1" spans="1:16" s="28" customFormat="1" ht="84" customHeight="1" x14ac:dyDescent="0.25">
      <c r="A1" s="42"/>
      <c r="B1" s="42"/>
      <c r="C1" s="42"/>
    </row>
    <row r="2" spans="1:16" ht="18.75" x14ac:dyDescent="0.25">
      <c r="A2" s="324" t="s">
        <v>63</v>
      </c>
      <c r="B2" s="324"/>
      <c r="C2" s="324"/>
      <c r="D2" s="324"/>
      <c r="E2" s="324"/>
      <c r="F2" s="324"/>
      <c r="G2" s="324"/>
      <c r="H2" s="324"/>
      <c r="I2" s="324"/>
      <c r="J2" s="324"/>
      <c r="K2" s="324"/>
      <c r="L2" s="324"/>
      <c r="M2" s="324"/>
      <c r="N2" s="324"/>
      <c r="O2" s="324"/>
      <c r="P2" s="324"/>
    </row>
    <row r="3" spans="1:16" ht="18.75" x14ac:dyDescent="0.25">
      <c r="A3" s="282" t="s">
        <v>68</v>
      </c>
      <c r="B3" s="283"/>
      <c r="C3" s="283"/>
      <c r="D3" s="283"/>
      <c r="E3" s="283"/>
      <c r="F3" s="283"/>
      <c r="G3" s="283"/>
      <c r="H3" s="283"/>
      <c r="I3" s="283"/>
      <c r="J3" s="283"/>
      <c r="K3" s="283"/>
      <c r="L3" s="283"/>
      <c r="M3" s="283"/>
      <c r="N3" s="283"/>
      <c r="O3" s="283"/>
      <c r="P3" s="283"/>
    </row>
    <row r="4" spans="1:16" ht="15.75" customHeight="1" x14ac:dyDescent="0.25">
      <c r="A4" s="320" t="s">
        <v>64</v>
      </c>
      <c r="B4" s="321"/>
      <c r="C4" s="321"/>
      <c r="D4" s="321" t="s">
        <v>65</v>
      </c>
      <c r="E4" s="321"/>
      <c r="F4" s="321"/>
      <c r="G4" s="321"/>
      <c r="H4" s="321"/>
      <c r="I4" s="321"/>
      <c r="J4" s="321"/>
      <c r="K4" s="321"/>
      <c r="L4" s="321"/>
      <c r="M4" s="321"/>
      <c r="N4" s="321"/>
      <c r="O4" s="321"/>
      <c r="P4" s="321"/>
    </row>
    <row r="5" spans="1:16" ht="15.75" x14ac:dyDescent="0.25">
      <c r="A5" s="313" t="s">
        <v>66</v>
      </c>
      <c r="B5" s="314"/>
      <c r="C5" s="314"/>
      <c r="D5" s="314"/>
      <c r="E5" s="314"/>
      <c r="F5" s="314"/>
      <c r="G5" s="314"/>
      <c r="H5" s="314"/>
      <c r="I5" s="314"/>
      <c r="J5" s="314"/>
      <c r="K5" s="314"/>
      <c r="L5" s="314"/>
      <c r="M5" s="314"/>
      <c r="N5" s="314"/>
      <c r="O5" s="314"/>
      <c r="P5" s="314"/>
    </row>
    <row r="6" spans="1:16" ht="15.75" x14ac:dyDescent="0.25">
      <c r="A6" s="313" t="s">
        <v>73</v>
      </c>
      <c r="B6" s="314"/>
      <c r="C6" s="314"/>
      <c r="D6" s="314"/>
      <c r="E6" s="314"/>
      <c r="F6" s="314"/>
      <c r="G6" s="314"/>
      <c r="H6" s="314"/>
      <c r="I6" s="314"/>
      <c r="J6" s="314"/>
      <c r="K6" s="314"/>
      <c r="L6" s="314"/>
      <c r="M6" s="314"/>
      <c r="N6" s="314"/>
      <c r="O6" s="314"/>
      <c r="P6" s="314"/>
    </row>
    <row r="7" spans="1:16" ht="15.75" x14ac:dyDescent="0.25">
      <c r="A7" s="313" t="s">
        <v>61</v>
      </c>
      <c r="B7" s="314"/>
      <c r="C7" s="314"/>
      <c r="D7" s="314"/>
      <c r="E7" s="314"/>
      <c r="F7" s="314"/>
      <c r="G7" s="314"/>
      <c r="H7" s="314"/>
      <c r="I7" s="314"/>
      <c r="J7" s="314"/>
      <c r="K7" s="314"/>
      <c r="L7" s="314"/>
      <c r="M7" s="314"/>
      <c r="N7" s="314"/>
      <c r="O7" s="314"/>
      <c r="P7" s="314"/>
    </row>
    <row r="8" spans="1:16" ht="15.75" x14ac:dyDescent="0.25">
      <c r="A8" s="313" t="s">
        <v>67</v>
      </c>
      <c r="B8" s="314"/>
      <c r="C8" s="314"/>
      <c r="D8" s="314"/>
      <c r="E8" s="314"/>
      <c r="F8" s="314"/>
      <c r="G8" s="314"/>
      <c r="H8" s="314"/>
      <c r="I8" s="314"/>
      <c r="J8" s="314"/>
      <c r="K8" s="314"/>
      <c r="L8" s="314"/>
      <c r="M8" s="314"/>
      <c r="N8" s="314"/>
      <c r="O8" s="314"/>
      <c r="P8" s="314"/>
    </row>
    <row r="9" spans="1:16" ht="15.75" x14ac:dyDescent="0.25">
      <c r="A9" s="313" t="s">
        <v>87</v>
      </c>
      <c r="B9" s="314"/>
      <c r="C9" s="314"/>
      <c r="D9" s="314"/>
      <c r="E9" s="314"/>
      <c r="F9" s="314"/>
      <c r="G9" s="314"/>
      <c r="H9" s="314"/>
      <c r="I9" s="314"/>
      <c r="J9" s="314"/>
      <c r="K9" s="314"/>
      <c r="L9" s="314"/>
      <c r="M9" s="314"/>
      <c r="N9" s="314"/>
      <c r="O9" s="314"/>
      <c r="P9" s="314"/>
    </row>
    <row r="10" spans="1:16" ht="15.75" x14ac:dyDescent="0.25">
      <c r="A10" s="27"/>
      <c r="B10" s="27"/>
      <c r="C10" s="27"/>
      <c r="D10" s="27"/>
      <c r="E10" s="27"/>
      <c r="F10" s="27"/>
      <c r="G10" s="27"/>
      <c r="H10" s="27"/>
      <c r="I10" s="27"/>
      <c r="J10" s="27"/>
      <c r="K10" s="27"/>
      <c r="L10" s="27"/>
      <c r="M10" s="27"/>
      <c r="N10" s="27"/>
      <c r="O10" s="27"/>
      <c r="P10" s="27"/>
    </row>
    <row r="11" spans="1:16" ht="21" customHeight="1" thickBot="1" x14ac:dyDescent="0.3">
      <c r="A11" s="323" t="s">
        <v>57</v>
      </c>
      <c r="B11" s="323"/>
      <c r="C11" s="323"/>
      <c r="D11" s="323"/>
      <c r="E11" s="323"/>
      <c r="F11" s="323"/>
      <c r="G11" s="323"/>
      <c r="H11" s="323"/>
      <c r="I11" s="323"/>
      <c r="J11" s="323"/>
      <c r="K11" s="323"/>
      <c r="L11" s="323"/>
      <c r="M11" s="323"/>
      <c r="N11" s="323"/>
      <c r="O11" s="323"/>
      <c r="P11" s="323"/>
    </row>
    <row r="12" spans="1:16" s="21" customFormat="1" ht="48" customHeight="1" x14ac:dyDescent="0.25">
      <c r="A12" s="35" t="s">
        <v>27</v>
      </c>
      <c r="B12" s="36" t="s">
        <v>86</v>
      </c>
      <c r="C12" s="37" t="s">
        <v>40</v>
      </c>
      <c r="D12" s="36" t="s">
        <v>23</v>
      </c>
      <c r="E12" s="36" t="s">
        <v>24</v>
      </c>
      <c r="F12" s="38" t="s">
        <v>39</v>
      </c>
      <c r="G12" s="38" t="s">
        <v>79</v>
      </c>
      <c r="H12" s="38" t="s">
        <v>82</v>
      </c>
      <c r="I12" s="38" t="s">
        <v>80</v>
      </c>
      <c r="J12" s="38" t="s">
        <v>28</v>
      </c>
      <c r="K12" s="38" t="s">
        <v>83</v>
      </c>
      <c r="L12" s="38" t="s">
        <v>81</v>
      </c>
      <c r="M12" s="37" t="s">
        <v>29</v>
      </c>
      <c r="N12" s="37" t="s">
        <v>84</v>
      </c>
      <c r="O12" s="38" t="s">
        <v>39</v>
      </c>
      <c r="P12" s="38" t="s">
        <v>85</v>
      </c>
    </row>
    <row r="13" spans="1:16" x14ac:dyDescent="0.25">
      <c r="A13" s="8"/>
      <c r="B13" s="1"/>
      <c r="C13" s="1"/>
      <c r="D13" s="1"/>
      <c r="E13" s="1"/>
      <c r="F13" s="1"/>
      <c r="G13" s="1"/>
      <c r="H13" s="1"/>
      <c r="I13" s="1"/>
      <c r="J13" s="1"/>
      <c r="K13" s="1"/>
      <c r="L13" s="1"/>
      <c r="M13" s="1"/>
      <c r="N13" s="1"/>
      <c r="O13" s="1"/>
      <c r="P13" s="1"/>
    </row>
    <row r="14" spans="1:16" x14ac:dyDescent="0.25">
      <c r="A14" s="8"/>
      <c r="B14" s="1"/>
      <c r="C14" s="1"/>
      <c r="D14" s="1"/>
      <c r="E14" s="1"/>
      <c r="F14" s="1"/>
      <c r="G14" s="1"/>
      <c r="H14" s="1"/>
      <c r="I14" s="1"/>
      <c r="J14" s="1"/>
      <c r="K14" s="1"/>
      <c r="L14" s="1"/>
      <c r="M14" s="1"/>
      <c r="N14" s="1"/>
      <c r="O14" s="1"/>
      <c r="P14" s="1"/>
    </row>
    <row r="15" spans="1:16" x14ac:dyDescent="0.25">
      <c r="A15" s="8"/>
      <c r="B15" s="1"/>
      <c r="C15" s="1"/>
      <c r="D15" s="1"/>
      <c r="E15" s="1"/>
      <c r="F15" s="1"/>
      <c r="G15" s="1"/>
      <c r="H15" s="1"/>
      <c r="I15" s="1"/>
      <c r="J15" s="1"/>
      <c r="K15" s="1"/>
      <c r="L15" s="1"/>
      <c r="M15" s="1"/>
      <c r="N15" s="1"/>
      <c r="O15" s="1"/>
      <c r="P15" s="1"/>
    </row>
    <row r="16" spans="1:16" x14ac:dyDescent="0.25">
      <c r="A16" s="8"/>
      <c r="B16" s="1"/>
      <c r="C16" s="1"/>
      <c r="D16" s="1"/>
      <c r="E16" s="1"/>
      <c r="F16" s="1"/>
      <c r="G16" s="1"/>
      <c r="H16" s="1"/>
      <c r="I16" s="1"/>
      <c r="J16" s="1"/>
      <c r="K16" s="1"/>
      <c r="L16" s="1"/>
      <c r="M16" s="1"/>
      <c r="N16" s="1"/>
      <c r="O16" s="1"/>
      <c r="P16" s="1"/>
    </row>
    <row r="17" spans="1:16" x14ac:dyDescent="0.25">
      <c r="A17" s="8"/>
      <c r="B17" s="1"/>
      <c r="C17" s="1"/>
      <c r="D17" s="1"/>
      <c r="E17" s="1"/>
      <c r="F17" s="1"/>
      <c r="G17" s="1"/>
      <c r="H17" s="1"/>
      <c r="I17" s="1"/>
      <c r="J17" s="1"/>
      <c r="K17" s="1"/>
      <c r="L17" s="1"/>
      <c r="M17" s="1"/>
      <c r="N17" s="1"/>
      <c r="O17" s="1"/>
      <c r="P17" s="1"/>
    </row>
    <row r="18" spans="1:16" x14ac:dyDescent="0.25">
      <c r="A18" s="8"/>
      <c r="B18" s="1"/>
      <c r="C18" s="1"/>
      <c r="D18" s="1"/>
      <c r="E18" s="1"/>
      <c r="F18" s="1"/>
      <c r="G18" s="1"/>
      <c r="H18" s="1"/>
      <c r="I18" s="1"/>
      <c r="J18" s="1"/>
      <c r="K18" s="1"/>
      <c r="L18" s="1"/>
      <c r="M18" s="1"/>
      <c r="N18" s="1"/>
      <c r="O18" s="1"/>
      <c r="P18" s="1"/>
    </row>
    <row r="19" spans="1:16" x14ac:dyDescent="0.25">
      <c r="A19" s="8"/>
      <c r="B19" s="1"/>
      <c r="C19" s="1"/>
      <c r="D19" s="1"/>
      <c r="E19" s="1"/>
      <c r="F19" s="1"/>
      <c r="G19" s="1"/>
      <c r="H19" s="1"/>
      <c r="I19" s="1"/>
      <c r="J19" s="1"/>
      <c r="K19" s="1"/>
      <c r="L19" s="1"/>
      <c r="M19" s="1"/>
      <c r="N19" s="1"/>
      <c r="O19" s="1"/>
      <c r="P19" s="1"/>
    </row>
    <row r="20" spans="1:16" x14ac:dyDescent="0.25">
      <c r="A20" s="8"/>
      <c r="B20" s="1"/>
      <c r="C20" s="1"/>
      <c r="D20" s="1"/>
      <c r="E20" s="1"/>
      <c r="F20" s="1"/>
      <c r="G20" s="1"/>
      <c r="H20" s="1"/>
      <c r="I20" s="1"/>
      <c r="J20" s="1"/>
      <c r="K20" s="1"/>
      <c r="L20" s="1"/>
      <c r="M20" s="1"/>
      <c r="N20" s="1"/>
      <c r="O20" s="1"/>
      <c r="P20" s="1"/>
    </row>
    <row r="21" spans="1:16" x14ac:dyDescent="0.25">
      <c r="A21" s="8"/>
      <c r="B21" s="1"/>
      <c r="C21" s="1"/>
      <c r="D21" s="1"/>
      <c r="E21" s="1"/>
      <c r="F21" s="1"/>
      <c r="G21" s="1"/>
      <c r="H21" s="1"/>
      <c r="I21" s="1"/>
      <c r="J21" s="1"/>
      <c r="K21" s="1"/>
      <c r="L21" s="1"/>
      <c r="M21" s="1"/>
      <c r="N21" s="1"/>
      <c r="O21" s="1"/>
      <c r="P21" s="1"/>
    </row>
    <row r="22" spans="1:16" x14ac:dyDescent="0.25">
      <c r="A22" s="8"/>
      <c r="B22" s="1"/>
      <c r="C22" s="1"/>
      <c r="D22" s="1"/>
      <c r="E22" s="1"/>
      <c r="F22" s="1"/>
      <c r="G22" s="1"/>
      <c r="H22" s="1"/>
      <c r="I22" s="1"/>
      <c r="J22" s="1"/>
      <c r="K22" s="1"/>
      <c r="L22" s="1"/>
      <c r="M22" s="1"/>
      <c r="N22" s="1"/>
      <c r="O22" s="1"/>
      <c r="P22" s="1"/>
    </row>
    <row r="23" spans="1:16" x14ac:dyDescent="0.25">
      <c r="A23" s="8"/>
      <c r="B23" s="1"/>
      <c r="C23" s="1"/>
      <c r="D23" s="1"/>
      <c r="E23" s="1"/>
      <c r="F23" s="1"/>
      <c r="G23" s="1"/>
      <c r="H23" s="1"/>
      <c r="I23" s="1"/>
      <c r="J23" s="1"/>
      <c r="K23" s="1"/>
      <c r="L23" s="1"/>
      <c r="M23" s="1"/>
      <c r="N23" s="1"/>
      <c r="O23" s="1"/>
      <c r="P23" s="1"/>
    </row>
    <row r="24" spans="1:16" x14ac:dyDescent="0.25">
      <c r="A24" s="8"/>
      <c r="B24" s="1"/>
      <c r="C24" s="1"/>
      <c r="D24" s="1"/>
      <c r="E24" s="1"/>
      <c r="F24" s="1"/>
      <c r="G24" s="1"/>
      <c r="H24" s="1"/>
      <c r="I24" s="1"/>
      <c r="J24" s="1"/>
      <c r="K24" s="1"/>
      <c r="L24" s="1"/>
      <c r="M24" s="1"/>
      <c r="N24" s="1"/>
      <c r="O24" s="1"/>
      <c r="P24" s="1"/>
    </row>
    <row r="25" spans="1:16" x14ac:dyDescent="0.25">
      <c r="A25" s="8"/>
      <c r="B25" s="1"/>
      <c r="C25" s="1"/>
      <c r="D25" s="1"/>
      <c r="E25" s="1"/>
      <c r="F25" s="1"/>
      <c r="G25" s="1"/>
      <c r="H25" s="1"/>
      <c r="I25" s="1"/>
      <c r="J25" s="1"/>
      <c r="K25" s="1"/>
      <c r="L25" s="1"/>
      <c r="M25" s="1"/>
      <c r="N25" s="1"/>
      <c r="O25" s="1"/>
      <c r="P25" s="1"/>
    </row>
    <row r="26" spans="1:16" x14ac:dyDescent="0.25">
      <c r="A26" s="8"/>
      <c r="B26" s="1"/>
      <c r="C26" s="1"/>
      <c r="D26" s="1"/>
      <c r="E26" s="1"/>
      <c r="F26" s="1"/>
      <c r="G26" s="1"/>
      <c r="H26" s="1"/>
      <c r="I26" s="1"/>
      <c r="J26" s="1"/>
      <c r="K26" s="1"/>
      <c r="L26" s="1"/>
      <c r="M26" s="1"/>
      <c r="N26" s="1"/>
      <c r="O26" s="1"/>
      <c r="P26" s="1"/>
    </row>
    <row r="27" spans="1:16" x14ac:dyDescent="0.25">
      <c r="A27" s="8"/>
      <c r="B27" s="1"/>
      <c r="C27" s="1"/>
      <c r="D27" s="1"/>
      <c r="E27" s="1"/>
      <c r="F27" s="1"/>
      <c r="G27" s="1"/>
      <c r="H27" s="1"/>
      <c r="I27" s="1"/>
      <c r="J27" s="1"/>
      <c r="K27" s="1"/>
      <c r="L27" s="1"/>
      <c r="M27" s="1"/>
      <c r="N27" s="1"/>
      <c r="O27" s="1"/>
      <c r="P27" s="1"/>
    </row>
    <row r="28" spans="1:16" x14ac:dyDescent="0.25">
      <c r="A28" s="8"/>
      <c r="B28" s="1"/>
      <c r="C28" s="1"/>
      <c r="D28" s="1"/>
      <c r="E28" s="1"/>
      <c r="F28" s="1"/>
      <c r="G28" s="1"/>
      <c r="H28" s="1"/>
      <c r="I28" s="1"/>
      <c r="J28" s="1"/>
      <c r="K28" s="1"/>
      <c r="L28" s="1"/>
      <c r="M28" s="1"/>
      <c r="N28" s="1"/>
      <c r="O28" s="1"/>
      <c r="P28" s="1"/>
    </row>
    <row r="29" spans="1:16" x14ac:dyDescent="0.25">
      <c r="A29" s="8"/>
      <c r="B29" s="1"/>
      <c r="C29" s="1"/>
      <c r="D29" s="1"/>
      <c r="E29" s="1"/>
      <c r="F29" s="1"/>
      <c r="G29" s="1"/>
      <c r="H29" s="1"/>
      <c r="I29" s="1"/>
      <c r="J29" s="1"/>
      <c r="K29" s="1"/>
      <c r="L29" s="1"/>
      <c r="M29" s="1"/>
      <c r="N29" s="1"/>
      <c r="O29" s="1"/>
      <c r="P29" s="1"/>
    </row>
    <row r="30" spans="1:16" x14ac:dyDescent="0.25">
      <c r="A30" s="8"/>
      <c r="B30" s="1"/>
      <c r="C30" s="1"/>
      <c r="D30" s="1"/>
      <c r="E30" s="1"/>
      <c r="F30" s="1"/>
      <c r="G30" s="1"/>
      <c r="H30" s="1"/>
      <c r="I30" s="1"/>
      <c r="J30" s="1"/>
      <c r="K30" s="1"/>
      <c r="L30" s="1"/>
      <c r="M30" s="1"/>
      <c r="N30" s="1"/>
      <c r="O30" s="1"/>
      <c r="P30" s="1"/>
    </row>
    <row r="31" spans="1:16" x14ac:dyDescent="0.25">
      <c r="A31" s="8"/>
      <c r="B31" s="1"/>
      <c r="C31" s="1"/>
      <c r="D31" s="1"/>
      <c r="E31" s="1"/>
      <c r="F31" s="1"/>
      <c r="G31" s="1"/>
      <c r="H31" s="1"/>
      <c r="I31" s="1"/>
      <c r="J31" s="1"/>
      <c r="K31" s="1"/>
      <c r="L31" s="1"/>
      <c r="M31" s="1"/>
      <c r="N31" s="1"/>
      <c r="O31" s="1"/>
      <c r="P31" s="1"/>
    </row>
    <row r="32" spans="1:16" x14ac:dyDescent="0.25">
      <c r="A32" s="8"/>
      <c r="B32" s="1"/>
      <c r="C32" s="1"/>
      <c r="D32" s="1"/>
      <c r="E32" s="1"/>
      <c r="F32" s="1"/>
      <c r="G32" s="1"/>
      <c r="H32" s="1"/>
      <c r="I32" s="1"/>
      <c r="J32" s="1"/>
      <c r="K32" s="1"/>
      <c r="L32" s="1"/>
      <c r="M32" s="1"/>
      <c r="N32" s="1"/>
      <c r="O32" s="1"/>
      <c r="P32" s="1"/>
    </row>
    <row r="33" spans="1:16" x14ac:dyDescent="0.25">
      <c r="A33" s="8"/>
      <c r="B33" s="1"/>
      <c r="C33" s="1"/>
      <c r="D33" s="1"/>
      <c r="E33" s="1"/>
      <c r="F33" s="1"/>
      <c r="G33" s="1"/>
      <c r="H33" s="1"/>
      <c r="I33" s="1"/>
      <c r="J33" s="1"/>
      <c r="K33" s="1"/>
      <c r="L33" s="1"/>
      <c r="M33" s="1"/>
      <c r="N33" s="1"/>
      <c r="O33" s="1"/>
      <c r="P33" s="1"/>
    </row>
    <row r="34" spans="1:16" x14ac:dyDescent="0.25">
      <c r="A34" s="8"/>
      <c r="B34" s="1"/>
      <c r="C34" s="1"/>
      <c r="D34" s="1"/>
      <c r="E34" s="1"/>
      <c r="F34" s="1"/>
      <c r="G34" s="1"/>
      <c r="H34" s="1"/>
      <c r="I34" s="1"/>
      <c r="J34" s="1"/>
      <c r="K34" s="1"/>
      <c r="L34" s="1"/>
      <c r="M34" s="1"/>
      <c r="N34" s="1"/>
      <c r="O34" s="1"/>
      <c r="P34" s="1"/>
    </row>
    <row r="35" spans="1:16" x14ac:dyDescent="0.25">
      <c r="A35" s="8"/>
      <c r="B35" s="1"/>
      <c r="C35" s="1"/>
      <c r="D35" s="1"/>
      <c r="E35" s="1"/>
      <c r="F35" s="1"/>
      <c r="G35" s="1"/>
      <c r="H35" s="1"/>
      <c r="I35" s="1"/>
      <c r="J35" s="1"/>
      <c r="K35" s="1"/>
      <c r="L35" s="1"/>
      <c r="M35" s="1"/>
      <c r="N35" s="1"/>
      <c r="O35" s="1"/>
      <c r="P35" s="1"/>
    </row>
    <row r="36" spans="1:16" x14ac:dyDescent="0.25">
      <c r="A36" s="8"/>
      <c r="B36" s="1"/>
      <c r="C36" s="1"/>
      <c r="D36" s="1"/>
      <c r="E36" s="1"/>
      <c r="F36" s="1"/>
      <c r="G36" s="1"/>
      <c r="H36" s="1"/>
      <c r="I36" s="1"/>
      <c r="J36" s="1"/>
      <c r="K36" s="1"/>
      <c r="L36" s="1"/>
      <c r="M36" s="1"/>
      <c r="N36" s="1"/>
      <c r="O36" s="1"/>
      <c r="P36" s="1"/>
    </row>
    <row r="37" spans="1:16" x14ac:dyDescent="0.25">
      <c r="A37" s="8"/>
      <c r="B37" s="1"/>
      <c r="C37" s="1"/>
      <c r="D37" s="1"/>
      <c r="E37" s="1"/>
      <c r="F37" s="1"/>
      <c r="G37" s="1"/>
      <c r="H37" s="1"/>
      <c r="I37" s="1"/>
      <c r="J37" s="1"/>
      <c r="K37" s="1"/>
      <c r="L37" s="1"/>
      <c r="M37" s="1"/>
      <c r="N37" s="1"/>
      <c r="O37" s="1"/>
      <c r="P37" s="1"/>
    </row>
    <row r="38" spans="1:16" x14ac:dyDescent="0.25">
      <c r="A38" s="8"/>
      <c r="B38" s="1"/>
      <c r="C38" s="1"/>
      <c r="D38" s="1"/>
      <c r="E38" s="1"/>
      <c r="F38" s="1"/>
      <c r="G38" s="1"/>
      <c r="H38" s="1"/>
      <c r="I38" s="1"/>
      <c r="J38" s="1"/>
      <c r="K38" s="1"/>
      <c r="L38" s="1"/>
      <c r="M38" s="1"/>
      <c r="N38" s="1"/>
      <c r="O38" s="1"/>
      <c r="P38" s="1"/>
    </row>
    <row r="39" spans="1:16" x14ac:dyDescent="0.25">
      <c r="A39" s="8"/>
      <c r="B39" s="1"/>
      <c r="C39" s="1"/>
      <c r="D39" s="1"/>
      <c r="E39" s="1"/>
      <c r="F39" s="1"/>
      <c r="G39" s="1"/>
      <c r="H39" s="1"/>
      <c r="I39" s="1"/>
      <c r="J39" s="1"/>
      <c r="K39" s="1"/>
      <c r="L39" s="1"/>
      <c r="M39" s="1"/>
      <c r="N39" s="1"/>
      <c r="O39" s="1"/>
      <c r="P39" s="1"/>
    </row>
    <row r="40" spans="1:16" x14ac:dyDescent="0.25">
      <c r="A40" s="8"/>
      <c r="B40" s="1"/>
      <c r="C40" s="1"/>
      <c r="D40" s="1"/>
      <c r="E40" s="1"/>
      <c r="F40" s="1"/>
      <c r="G40" s="1"/>
      <c r="H40" s="1"/>
      <c r="I40" s="1"/>
      <c r="J40" s="1"/>
      <c r="K40" s="1"/>
      <c r="L40" s="1"/>
      <c r="M40" s="1"/>
      <c r="N40" s="1"/>
      <c r="O40" s="1"/>
      <c r="P40" s="1"/>
    </row>
    <row r="41" spans="1:16" x14ac:dyDescent="0.25">
      <c r="A41" s="8"/>
      <c r="B41" s="1"/>
      <c r="C41" s="1"/>
      <c r="D41" s="1"/>
      <c r="E41" s="1"/>
      <c r="F41" s="1"/>
      <c r="G41" s="1"/>
      <c r="H41" s="1"/>
      <c r="I41" s="1"/>
      <c r="J41" s="1"/>
      <c r="K41" s="1"/>
      <c r="L41" s="1"/>
      <c r="M41" s="1"/>
      <c r="N41" s="1"/>
      <c r="O41" s="1"/>
      <c r="P41" s="1"/>
    </row>
    <row r="42" spans="1:16" x14ac:dyDescent="0.25">
      <c r="A42" s="8"/>
      <c r="B42" s="1"/>
      <c r="C42" s="1"/>
      <c r="D42" s="1"/>
      <c r="E42" s="1"/>
      <c r="F42" s="1"/>
      <c r="G42" s="1"/>
      <c r="H42" s="1"/>
      <c r="I42" s="1"/>
      <c r="J42" s="1"/>
      <c r="K42" s="1"/>
      <c r="L42" s="1"/>
      <c r="M42" s="1"/>
      <c r="N42" s="1"/>
      <c r="O42" s="1"/>
      <c r="P42" s="1"/>
    </row>
    <row r="43" spans="1:16" x14ac:dyDescent="0.25">
      <c r="A43" s="8"/>
      <c r="B43" s="1"/>
      <c r="C43" s="1"/>
      <c r="D43" s="1"/>
      <c r="E43" s="1"/>
      <c r="F43" s="1"/>
      <c r="G43" s="1"/>
      <c r="H43" s="1"/>
      <c r="I43" s="1"/>
      <c r="J43" s="1"/>
      <c r="K43" s="1"/>
      <c r="L43" s="1"/>
      <c r="M43" s="1"/>
      <c r="N43" s="1"/>
      <c r="O43" s="1"/>
      <c r="P43" s="1"/>
    </row>
    <row r="44" spans="1:16" x14ac:dyDescent="0.25">
      <c r="A44" s="8"/>
      <c r="B44" s="1"/>
      <c r="C44" s="1"/>
      <c r="D44" s="1"/>
      <c r="E44" s="1"/>
      <c r="F44" s="1"/>
      <c r="G44" s="1"/>
      <c r="H44" s="1"/>
      <c r="I44" s="1"/>
      <c r="J44" s="1"/>
      <c r="K44" s="1"/>
      <c r="L44" s="1"/>
      <c r="M44" s="1"/>
      <c r="N44" s="1"/>
      <c r="O44" s="1"/>
      <c r="P44" s="1"/>
    </row>
    <row r="45" spans="1:16" x14ac:dyDescent="0.25">
      <c r="A45" s="8"/>
      <c r="B45" s="1"/>
      <c r="C45" s="1"/>
      <c r="D45" s="1"/>
      <c r="E45" s="1"/>
      <c r="F45" s="1"/>
      <c r="G45" s="1"/>
      <c r="H45" s="1"/>
      <c r="I45" s="1"/>
      <c r="J45" s="1"/>
      <c r="K45" s="1"/>
      <c r="L45" s="1"/>
      <c r="M45" s="1"/>
      <c r="N45" s="1"/>
      <c r="O45" s="1"/>
      <c r="P45" s="1"/>
    </row>
    <row r="46" spans="1:16" x14ac:dyDescent="0.25">
      <c r="H46"/>
      <c r="I46"/>
    </row>
    <row r="47" spans="1:16" x14ac:dyDescent="0.25">
      <c r="H47"/>
      <c r="I47"/>
    </row>
    <row r="48" spans="1:16" x14ac:dyDescent="0.25">
      <c r="C48" t="s">
        <v>88</v>
      </c>
      <c r="H48"/>
      <c r="I48"/>
    </row>
    <row r="49" spans="3:9" x14ac:dyDescent="0.25">
      <c r="H49"/>
      <c r="I49"/>
    </row>
    <row r="50" spans="3:9" x14ac:dyDescent="0.25">
      <c r="C50" t="s">
        <v>71</v>
      </c>
      <c r="F50" t="s">
        <v>70</v>
      </c>
      <c r="H50"/>
      <c r="I50"/>
    </row>
    <row r="51" spans="3:9" x14ac:dyDescent="0.25">
      <c r="H51"/>
      <c r="I51"/>
    </row>
    <row r="52" spans="3:9" x14ac:dyDescent="0.25">
      <c r="H52"/>
      <c r="I52"/>
    </row>
    <row r="53" spans="3:9" x14ac:dyDescent="0.25">
      <c r="H53"/>
      <c r="I53"/>
    </row>
    <row r="54" spans="3:9" x14ac:dyDescent="0.25">
      <c r="H54"/>
      <c r="I54"/>
    </row>
    <row r="55" spans="3:9" x14ac:dyDescent="0.25">
      <c r="H55"/>
      <c r="I55"/>
    </row>
    <row r="56" spans="3:9" x14ac:dyDescent="0.25">
      <c r="H56"/>
      <c r="I56"/>
    </row>
    <row r="57" spans="3:9" x14ac:dyDescent="0.25">
      <c r="H57"/>
      <c r="I57"/>
    </row>
  </sheetData>
  <mergeCells count="10">
    <mergeCell ref="A11:P11"/>
    <mergeCell ref="A2:P2"/>
    <mergeCell ref="A9:P9"/>
    <mergeCell ref="A8:P8"/>
    <mergeCell ref="A7:P7"/>
    <mergeCell ref="A6:P6"/>
    <mergeCell ref="A5:P5"/>
    <mergeCell ref="A4:C4"/>
    <mergeCell ref="D4:P4"/>
    <mergeCell ref="A3:P3"/>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P36"/>
  <sheetViews>
    <sheetView view="pageBreakPreview" zoomScale="70" zoomScaleNormal="70" zoomScaleSheetLayoutView="70" workbookViewId="0">
      <selection activeCell="F24" sqref="F24"/>
    </sheetView>
  </sheetViews>
  <sheetFormatPr baseColWidth="10" defaultRowHeight="15" x14ac:dyDescent="0.25"/>
  <cols>
    <col min="1" max="1" width="19.5703125" style="66" customWidth="1"/>
    <col min="2" max="2" width="16" style="66" customWidth="1"/>
    <col min="3" max="3" width="15.42578125" style="66" customWidth="1"/>
    <col min="4" max="4" width="11.85546875" style="66" customWidth="1"/>
    <col min="5" max="5" width="19.85546875" style="66" customWidth="1"/>
    <col min="6" max="6" width="22.7109375" style="66" customWidth="1"/>
    <col min="7" max="7" width="11.5703125" style="66" customWidth="1"/>
    <col min="8" max="8" width="25.28515625" style="66" customWidth="1"/>
    <col min="9" max="9" width="6.5703125" style="66" customWidth="1"/>
    <col min="10" max="10" width="25.140625" style="66" customWidth="1"/>
    <col min="11" max="11" width="16.85546875" style="66" customWidth="1"/>
    <col min="12" max="12" width="19.28515625" style="66" customWidth="1"/>
    <col min="13" max="13" width="24.140625" style="66" customWidth="1"/>
    <col min="14" max="14" width="15.28515625" style="66" bestFit="1" customWidth="1"/>
    <col min="15" max="16384" width="11.42578125" style="66"/>
  </cols>
  <sheetData>
    <row r="1" spans="1:16" ht="102" customHeight="1" x14ac:dyDescent="0.25">
      <c r="A1" s="326" t="s">
        <v>63</v>
      </c>
      <c r="B1" s="326"/>
      <c r="C1" s="326"/>
      <c r="D1" s="326"/>
      <c r="E1" s="326"/>
      <c r="F1" s="326"/>
      <c r="G1" s="326"/>
      <c r="H1" s="326"/>
      <c r="I1" s="326"/>
      <c r="J1" s="326"/>
      <c r="K1" s="326"/>
      <c r="L1" s="67"/>
      <c r="M1" s="67"/>
      <c r="N1" s="67"/>
      <c r="O1" s="67"/>
      <c r="P1" s="67"/>
    </row>
    <row r="2" spans="1:16" ht="21" x14ac:dyDescent="0.35">
      <c r="A2" s="327" t="str">
        <f>+'Numeral 2'!A3:E3</f>
        <v>Dirección Administrativa</v>
      </c>
      <c r="B2" s="327"/>
      <c r="C2" s="327"/>
      <c r="D2" s="327"/>
      <c r="E2" s="327"/>
      <c r="F2" s="327"/>
      <c r="G2" s="327"/>
      <c r="H2" s="327"/>
      <c r="I2" s="327"/>
      <c r="J2" s="327"/>
      <c r="K2" s="327"/>
      <c r="L2" s="69"/>
      <c r="M2" s="69"/>
      <c r="N2" s="69"/>
      <c r="O2" s="69"/>
      <c r="P2" s="69"/>
    </row>
    <row r="3" spans="1:16" s="70" customFormat="1" ht="15.75" x14ac:dyDescent="0.25">
      <c r="A3" s="325" t="str">
        <f>+'Numeral 2'!A46</f>
        <v>Horario de Atención: 7:00 a 15:00 hrs.</v>
      </c>
      <c r="B3" s="325"/>
      <c r="C3" s="325"/>
      <c r="D3" s="325"/>
      <c r="E3" s="325"/>
      <c r="F3" s="325"/>
      <c r="G3" s="325" t="s">
        <v>137</v>
      </c>
      <c r="H3" s="325"/>
      <c r="I3" s="325"/>
      <c r="J3" s="325"/>
      <c r="K3" s="325"/>
      <c r="L3" s="69"/>
      <c r="M3" s="69"/>
      <c r="N3" s="69"/>
      <c r="O3" s="69"/>
      <c r="P3" s="69"/>
    </row>
    <row r="4" spans="1:16" s="70" customFormat="1" ht="15.75" customHeight="1" x14ac:dyDescent="0.25">
      <c r="A4" s="328" t="s">
        <v>139</v>
      </c>
      <c r="B4" s="329"/>
      <c r="C4" s="329"/>
      <c r="D4" s="329"/>
      <c r="E4" s="329"/>
      <c r="F4" s="329"/>
      <c r="G4" s="329"/>
      <c r="H4" s="329"/>
      <c r="I4" s="329"/>
      <c r="J4" s="329"/>
      <c r="K4" s="330"/>
      <c r="L4" s="71"/>
      <c r="M4" s="71"/>
      <c r="N4" s="71"/>
      <c r="O4" s="71"/>
      <c r="P4" s="71"/>
    </row>
    <row r="5" spans="1:16" s="70" customFormat="1" ht="15.75" x14ac:dyDescent="0.25">
      <c r="A5" s="325" t="str">
        <f>+'Numeral 2'!A6:E6</f>
        <v>Encargada de Dirección: Lic. Edgar Fabricio Yanes Galindo</v>
      </c>
      <c r="B5" s="325"/>
      <c r="C5" s="325"/>
      <c r="D5" s="325"/>
      <c r="E5" s="325"/>
      <c r="F5" s="325"/>
      <c r="G5" s="325"/>
      <c r="H5" s="325"/>
      <c r="I5" s="325"/>
      <c r="J5" s="325"/>
      <c r="K5" s="325"/>
      <c r="L5" s="69"/>
      <c r="M5" s="69"/>
      <c r="N5" s="69"/>
      <c r="O5" s="69"/>
      <c r="P5" s="69"/>
    </row>
    <row r="6" spans="1:16" s="70" customFormat="1" ht="15.75" x14ac:dyDescent="0.25">
      <c r="A6" s="325" t="str">
        <f>+'Numeral 2'!A7:E7</f>
        <v>Responsable de Actualización de la información: Hortencia Margarita Diaz Alvarez</v>
      </c>
      <c r="B6" s="325"/>
      <c r="C6" s="325"/>
      <c r="D6" s="325"/>
      <c r="E6" s="325"/>
      <c r="F6" s="325"/>
      <c r="G6" s="325"/>
      <c r="H6" s="325"/>
      <c r="I6" s="325"/>
      <c r="J6" s="325"/>
      <c r="K6" s="325"/>
      <c r="L6" s="69"/>
      <c r="M6" s="69"/>
      <c r="N6" s="69"/>
      <c r="O6" s="69"/>
      <c r="P6" s="69"/>
    </row>
    <row r="7" spans="1:16" s="70" customFormat="1" ht="15.75" x14ac:dyDescent="0.25">
      <c r="A7" s="325" t="str">
        <f>+'Numeral 2'!A8:E8</f>
        <v>Mes de Actualización: Septiembre 2021</v>
      </c>
      <c r="B7" s="325"/>
      <c r="C7" s="325"/>
      <c r="D7" s="325"/>
      <c r="E7" s="325"/>
      <c r="F7" s="325"/>
      <c r="G7" s="325"/>
      <c r="H7" s="325"/>
      <c r="I7" s="325"/>
      <c r="J7" s="325"/>
      <c r="K7" s="325"/>
      <c r="L7" s="69"/>
      <c r="M7" s="69"/>
      <c r="N7" s="69"/>
      <c r="O7" s="69"/>
      <c r="P7" s="69"/>
    </row>
    <row r="8" spans="1:16" s="70" customFormat="1" ht="15.75" x14ac:dyDescent="0.25">
      <c r="A8" s="325" t="s">
        <v>117</v>
      </c>
      <c r="B8" s="325"/>
      <c r="C8" s="325"/>
      <c r="D8" s="325"/>
      <c r="E8" s="325"/>
      <c r="F8" s="325"/>
      <c r="G8" s="325"/>
      <c r="H8" s="325"/>
      <c r="I8" s="325"/>
      <c r="J8" s="325"/>
      <c r="K8" s="325"/>
      <c r="L8" s="69"/>
      <c r="M8" s="69"/>
      <c r="N8" s="69"/>
      <c r="O8" s="69"/>
      <c r="P8" s="69"/>
    </row>
    <row r="9" spans="1:16" ht="15.75" x14ac:dyDescent="0.25">
      <c r="A9" s="72"/>
      <c r="B9" s="73"/>
      <c r="C9" s="73"/>
      <c r="D9" s="73"/>
      <c r="E9" s="73"/>
      <c r="F9" s="73"/>
      <c r="G9" s="73"/>
      <c r="H9" s="73"/>
      <c r="I9" s="73"/>
      <c r="J9" s="73"/>
      <c r="K9" s="74"/>
      <c r="L9" s="67"/>
      <c r="M9" s="67"/>
      <c r="N9" s="67"/>
      <c r="O9" s="67"/>
      <c r="P9" s="67"/>
    </row>
    <row r="10" spans="1:16" s="102" customFormat="1" ht="21" customHeight="1" thickBot="1" x14ac:dyDescent="0.4">
      <c r="A10" s="331" t="s">
        <v>132</v>
      </c>
      <c r="B10" s="332"/>
      <c r="C10" s="332"/>
      <c r="D10" s="332"/>
      <c r="E10" s="332"/>
      <c r="F10" s="332"/>
      <c r="G10" s="332"/>
      <c r="H10" s="332"/>
      <c r="I10" s="332"/>
      <c r="J10" s="332"/>
      <c r="K10" s="333"/>
    </row>
    <row r="11" spans="1:16" s="102" customFormat="1" ht="32.25" thickBot="1" x14ac:dyDescent="0.3">
      <c r="A11" s="103" t="s">
        <v>0</v>
      </c>
      <c r="B11" s="103" t="s">
        <v>30</v>
      </c>
      <c r="C11" s="103" t="s">
        <v>31</v>
      </c>
      <c r="D11" s="103" t="s">
        <v>32</v>
      </c>
      <c r="E11" s="103" t="s">
        <v>1</v>
      </c>
      <c r="F11" s="334" t="s">
        <v>2</v>
      </c>
      <c r="G11" s="334"/>
      <c r="H11" s="335" t="s">
        <v>3</v>
      </c>
      <c r="I11" s="336"/>
      <c r="J11" s="334" t="s">
        <v>4</v>
      </c>
      <c r="K11" s="334"/>
    </row>
    <row r="12" spans="1:16" s="102" customFormat="1" x14ac:dyDescent="0.25">
      <c r="A12" s="340"/>
      <c r="B12" s="343"/>
      <c r="C12" s="346"/>
      <c r="D12" s="349"/>
      <c r="E12" s="352"/>
      <c r="F12" s="104" t="s">
        <v>5</v>
      </c>
      <c r="G12" s="105"/>
      <c r="H12" s="104" t="s">
        <v>6</v>
      </c>
      <c r="I12" s="106" t="s">
        <v>135</v>
      </c>
      <c r="J12" s="104" t="s">
        <v>144</v>
      </c>
      <c r="K12" s="107"/>
    </row>
    <row r="13" spans="1:16" s="102" customFormat="1" x14ac:dyDescent="0.25">
      <c r="A13" s="341"/>
      <c r="B13" s="344"/>
      <c r="C13" s="347"/>
      <c r="D13" s="350"/>
      <c r="E13" s="350"/>
      <c r="F13" s="108" t="s">
        <v>7</v>
      </c>
      <c r="G13" s="109"/>
      <c r="H13" s="108" t="s">
        <v>8</v>
      </c>
      <c r="I13" s="110" t="s">
        <v>135</v>
      </c>
      <c r="J13" s="108" t="s">
        <v>143</v>
      </c>
      <c r="K13" s="111"/>
    </row>
    <row r="14" spans="1:16" s="102" customFormat="1" ht="30" x14ac:dyDescent="0.25">
      <c r="A14" s="341"/>
      <c r="B14" s="344"/>
      <c r="C14" s="347"/>
      <c r="D14" s="350"/>
      <c r="E14" s="350"/>
      <c r="F14" s="353"/>
      <c r="G14" s="354"/>
      <c r="H14" s="112" t="s">
        <v>9</v>
      </c>
      <c r="I14" s="110" t="s">
        <v>135</v>
      </c>
      <c r="J14" s="112" t="s">
        <v>10</v>
      </c>
      <c r="K14" s="113"/>
    </row>
    <row r="15" spans="1:16" s="102" customFormat="1" x14ac:dyDescent="0.25">
      <c r="A15" s="341"/>
      <c r="B15" s="344"/>
      <c r="C15" s="347"/>
      <c r="D15" s="350"/>
      <c r="E15" s="350"/>
      <c r="F15" s="350"/>
      <c r="G15" s="355"/>
      <c r="H15" s="108" t="s">
        <v>11</v>
      </c>
      <c r="I15" s="110" t="s">
        <v>135</v>
      </c>
      <c r="J15" s="108" t="s">
        <v>133</v>
      </c>
      <c r="K15" s="114"/>
    </row>
    <row r="16" spans="1:16" s="102" customFormat="1" ht="15.75" thickBot="1" x14ac:dyDescent="0.3">
      <c r="A16" s="342"/>
      <c r="B16" s="345"/>
      <c r="C16" s="348"/>
      <c r="D16" s="351"/>
      <c r="E16" s="351"/>
      <c r="F16" s="351"/>
      <c r="G16" s="356"/>
      <c r="H16" s="115" t="s">
        <v>12</v>
      </c>
      <c r="I16" s="116" t="s">
        <v>135</v>
      </c>
      <c r="J16" s="115"/>
      <c r="K16" s="117"/>
    </row>
    <row r="17" spans="1:11" s="102" customFormat="1" x14ac:dyDescent="0.25">
      <c r="A17" s="118"/>
      <c r="B17" s="119"/>
      <c r="C17" s="119"/>
      <c r="D17" s="119"/>
      <c r="E17" s="119"/>
      <c r="F17" s="119"/>
      <c r="G17" s="119"/>
      <c r="K17" s="120"/>
    </row>
    <row r="18" spans="1:11" s="102" customFormat="1" ht="22.5" customHeight="1" x14ac:dyDescent="0.25">
      <c r="A18" s="337" t="s">
        <v>176</v>
      </c>
      <c r="B18" s="338"/>
      <c r="C18" s="338"/>
      <c r="D18" s="338"/>
      <c r="E18" s="338"/>
      <c r="F18" s="338"/>
      <c r="G18" s="338"/>
      <c r="H18" s="338"/>
      <c r="I18" s="338"/>
      <c r="J18" s="338"/>
      <c r="K18" s="339"/>
    </row>
    <row r="19" spans="1:11" s="102" customFormat="1" ht="22.5" customHeight="1" x14ac:dyDescent="0.25">
      <c r="A19" s="337"/>
      <c r="B19" s="338"/>
      <c r="C19" s="338"/>
      <c r="D19" s="338"/>
      <c r="E19" s="338"/>
      <c r="F19" s="338"/>
      <c r="G19" s="338"/>
      <c r="H19" s="338"/>
      <c r="I19" s="338"/>
      <c r="J19" s="338"/>
      <c r="K19" s="339"/>
    </row>
    <row r="20" spans="1:11" s="102" customFormat="1" ht="9" customHeight="1" x14ac:dyDescent="0.25">
      <c r="A20" s="337"/>
      <c r="B20" s="338"/>
      <c r="C20" s="338"/>
      <c r="D20" s="338"/>
      <c r="E20" s="338"/>
      <c r="F20" s="338"/>
      <c r="G20" s="338"/>
      <c r="H20" s="338"/>
      <c r="I20" s="338"/>
      <c r="J20" s="338"/>
      <c r="K20" s="339"/>
    </row>
    <row r="21" spans="1:11" s="102" customFormat="1" x14ac:dyDescent="0.25">
      <c r="A21" s="118"/>
      <c r="B21" s="119"/>
      <c r="C21" s="119"/>
      <c r="D21" s="119"/>
      <c r="E21" s="119"/>
      <c r="F21" s="119"/>
      <c r="G21" s="119"/>
      <c r="K21" s="120"/>
    </row>
    <row r="22" spans="1:11" s="102" customFormat="1" x14ac:dyDescent="0.25">
      <c r="A22" s="118"/>
      <c r="B22" s="119"/>
      <c r="C22" s="119"/>
      <c r="D22" s="119"/>
      <c r="E22" s="119"/>
      <c r="F22" s="119"/>
      <c r="G22" s="119"/>
      <c r="K22" s="120"/>
    </row>
    <row r="23" spans="1:11" s="102" customFormat="1" x14ac:dyDescent="0.25">
      <c r="A23" s="118"/>
      <c r="B23" s="119"/>
      <c r="C23" s="119"/>
      <c r="D23" s="119"/>
      <c r="E23" s="119"/>
      <c r="F23" s="119"/>
      <c r="G23" s="119"/>
      <c r="K23" s="120"/>
    </row>
    <row r="24" spans="1:11" s="123" customFormat="1" ht="18.75" x14ac:dyDescent="0.3">
      <c r="A24" s="121" t="s">
        <v>71</v>
      </c>
      <c r="C24" s="122"/>
      <c r="D24" s="122"/>
      <c r="E24" s="122"/>
      <c r="F24" s="122"/>
      <c r="G24" s="234"/>
      <c r="H24" s="301" t="s">
        <v>264</v>
      </c>
      <c r="I24" s="301"/>
      <c r="J24" s="301"/>
      <c r="K24" s="124"/>
    </row>
    <row r="25" spans="1:11" s="123" customFormat="1" ht="18.75" x14ac:dyDescent="0.3">
      <c r="A25" s="131"/>
      <c r="C25" s="122"/>
      <c r="D25" s="122"/>
      <c r="E25" s="122"/>
      <c r="F25" s="122"/>
      <c r="G25" s="255"/>
      <c r="H25" s="302"/>
      <c r="I25" s="302"/>
      <c r="J25" s="302"/>
      <c r="K25" s="124"/>
    </row>
    <row r="26" spans="1:11" s="79" customFormat="1" ht="18.75" x14ac:dyDescent="0.3">
      <c r="A26" s="132"/>
      <c r="B26" s="95"/>
      <c r="C26" s="94"/>
      <c r="D26" s="94"/>
      <c r="E26" s="94"/>
      <c r="F26" s="94"/>
      <c r="G26" s="94"/>
      <c r="H26" s="302"/>
      <c r="I26" s="302"/>
      <c r="J26" s="302"/>
      <c r="K26" s="96"/>
    </row>
    <row r="27" spans="1:11" x14ac:dyDescent="0.25">
      <c r="A27" s="76"/>
      <c r="B27" s="77"/>
      <c r="C27" s="77"/>
      <c r="D27" s="77"/>
      <c r="E27" s="77"/>
      <c r="F27" s="77"/>
      <c r="G27" s="77"/>
      <c r="H27" s="77"/>
      <c r="I27" s="77"/>
      <c r="J27" s="77"/>
      <c r="K27" s="78"/>
    </row>
    <row r="34" ht="47.25" customHeight="1" x14ac:dyDescent="0.25"/>
    <row r="36" ht="90.75" customHeight="1" x14ac:dyDescent="0.25"/>
  </sheetData>
  <mergeCells count="24">
    <mergeCell ref="H24:J24"/>
    <mergeCell ref="H25:J25"/>
    <mergeCell ref="H26:J26"/>
    <mergeCell ref="A18:K20"/>
    <mergeCell ref="A12:A16"/>
    <mergeCell ref="B12:B16"/>
    <mergeCell ref="C12:C16"/>
    <mergeCell ref="D12:D16"/>
    <mergeCell ref="E12:E16"/>
    <mergeCell ref="F14:F16"/>
    <mergeCell ref="G14:G16"/>
    <mergeCell ref="A6:K6"/>
    <mergeCell ref="A7:K7"/>
    <mergeCell ref="A8:K8"/>
    <mergeCell ref="A10:K10"/>
    <mergeCell ref="F11:G11"/>
    <mergeCell ref="H11:I11"/>
    <mergeCell ref="J11:K11"/>
    <mergeCell ref="A5:K5"/>
    <mergeCell ref="A1:K1"/>
    <mergeCell ref="A2:K2"/>
    <mergeCell ref="A3:F3"/>
    <mergeCell ref="G3:K3"/>
    <mergeCell ref="A4:K4"/>
  </mergeCells>
  <printOptions horizontalCentered="1"/>
  <pageMargins left="0" right="0.23622047244094491" top="0.55118110236220474" bottom="0.35433070866141736" header="0.31496062992125984" footer="0.31496062992125984"/>
  <pageSetup scale="63" fitToWidth="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81"/>
  <sheetViews>
    <sheetView zoomScale="110" zoomScaleNormal="110" workbookViewId="0">
      <selection activeCell="A2" sqref="A2:O2"/>
    </sheetView>
  </sheetViews>
  <sheetFormatPr baseColWidth="10" defaultRowHeight="15" x14ac:dyDescent="0.25"/>
  <cols>
    <col min="1" max="1" width="11.140625" customWidth="1"/>
    <col min="2" max="2" width="10.7109375" customWidth="1"/>
    <col min="3" max="3" width="13.85546875" customWidth="1"/>
    <col min="4" max="4" width="23.28515625" customWidth="1"/>
    <col min="5" max="5" width="9.85546875" style="28" customWidth="1"/>
    <col min="6" max="7" width="21" style="28" customWidth="1"/>
    <col min="8" max="8" width="12.85546875" customWidth="1"/>
    <col min="9" max="9" width="13.28515625" style="28" customWidth="1"/>
    <col min="10" max="10" width="10.5703125" customWidth="1"/>
    <col min="11" max="13" width="10.5703125" style="28" customWidth="1"/>
    <col min="14" max="15" width="14.7109375" customWidth="1"/>
  </cols>
  <sheetData>
    <row r="1" spans="1:23" s="28" customFormat="1" ht="79.5" customHeight="1" x14ac:dyDescent="0.25"/>
    <row r="2" spans="1:23" ht="24" customHeight="1" x14ac:dyDescent="0.25">
      <c r="A2" s="286" t="s">
        <v>63</v>
      </c>
      <c r="B2" s="286"/>
      <c r="C2" s="286"/>
      <c r="D2" s="286"/>
      <c r="E2" s="286"/>
      <c r="F2" s="286"/>
      <c r="G2" s="286"/>
      <c r="H2" s="286"/>
      <c r="I2" s="286"/>
      <c r="J2" s="286"/>
      <c r="K2" s="286"/>
      <c r="L2" s="286"/>
      <c r="M2" s="286"/>
      <c r="N2" s="286"/>
      <c r="O2" s="282"/>
      <c r="P2" s="29"/>
      <c r="Q2" s="29"/>
      <c r="R2" s="29"/>
      <c r="S2" s="29"/>
      <c r="T2" s="29"/>
      <c r="U2" s="29"/>
      <c r="V2" s="29"/>
      <c r="W2" s="29"/>
    </row>
    <row r="3" spans="1:23" ht="18.75" x14ac:dyDescent="0.25">
      <c r="A3" s="286" t="s">
        <v>89</v>
      </c>
      <c r="B3" s="286"/>
      <c r="C3" s="286"/>
      <c r="D3" s="286"/>
      <c r="E3" s="286"/>
      <c r="F3" s="286"/>
      <c r="G3" s="286"/>
      <c r="H3" s="286"/>
      <c r="I3" s="286"/>
      <c r="J3" s="286"/>
      <c r="K3" s="286"/>
      <c r="L3" s="286"/>
      <c r="M3" s="286"/>
      <c r="N3" s="286"/>
      <c r="O3" s="282"/>
      <c r="P3" s="29"/>
      <c r="Q3" s="29"/>
      <c r="R3" s="29"/>
      <c r="S3" s="29"/>
      <c r="T3" s="29"/>
      <c r="U3" s="29"/>
      <c r="V3" s="29"/>
      <c r="W3" s="29"/>
    </row>
    <row r="4" spans="1:23" ht="15.75" customHeight="1" x14ac:dyDescent="0.25">
      <c r="A4" s="359" t="s">
        <v>64</v>
      </c>
      <c r="B4" s="359"/>
      <c r="C4" s="359"/>
      <c r="D4" s="359"/>
      <c r="E4" s="359"/>
      <c r="F4" s="359"/>
      <c r="G4" s="359"/>
      <c r="H4" s="359"/>
      <c r="I4" s="320" t="s">
        <v>65</v>
      </c>
      <c r="J4" s="321"/>
      <c r="K4" s="321"/>
      <c r="L4" s="321"/>
      <c r="M4" s="321"/>
      <c r="N4" s="321"/>
      <c r="O4" s="321"/>
      <c r="P4" s="43"/>
      <c r="Q4" s="43"/>
      <c r="R4" s="43"/>
      <c r="S4" s="43"/>
      <c r="T4" s="43"/>
      <c r="U4" s="43"/>
      <c r="V4" s="43"/>
      <c r="W4" s="43"/>
    </row>
    <row r="5" spans="1:23" ht="15.75" x14ac:dyDescent="0.25">
      <c r="A5" s="357" t="s">
        <v>66</v>
      </c>
      <c r="B5" s="357"/>
      <c r="C5" s="357"/>
      <c r="D5" s="357"/>
      <c r="E5" s="357"/>
      <c r="F5" s="357"/>
      <c r="G5" s="357"/>
      <c r="H5" s="357"/>
      <c r="I5" s="357"/>
      <c r="J5" s="357"/>
      <c r="K5" s="357"/>
      <c r="L5" s="357"/>
      <c r="M5" s="357"/>
      <c r="N5" s="357"/>
      <c r="O5" s="313"/>
      <c r="P5" s="29"/>
      <c r="Q5" s="29"/>
      <c r="R5" s="29"/>
      <c r="S5" s="29"/>
      <c r="T5" s="29"/>
      <c r="U5" s="29"/>
      <c r="V5" s="29"/>
      <c r="W5" s="29"/>
    </row>
    <row r="6" spans="1:23" ht="15.75" x14ac:dyDescent="0.25">
      <c r="A6" s="357" t="s">
        <v>73</v>
      </c>
      <c r="B6" s="357"/>
      <c r="C6" s="357"/>
      <c r="D6" s="357"/>
      <c r="E6" s="357"/>
      <c r="F6" s="357"/>
      <c r="G6" s="357"/>
      <c r="H6" s="357"/>
      <c r="I6" s="357"/>
      <c r="J6" s="357"/>
      <c r="K6" s="357"/>
      <c r="L6" s="357"/>
      <c r="M6" s="357"/>
      <c r="N6" s="357"/>
      <c r="O6" s="313"/>
      <c r="P6" s="29"/>
      <c r="Q6" s="29"/>
      <c r="R6" s="29"/>
      <c r="S6" s="29"/>
      <c r="T6" s="29"/>
      <c r="U6" s="29"/>
      <c r="V6" s="29"/>
      <c r="W6" s="29"/>
    </row>
    <row r="7" spans="1:23" ht="15.75" x14ac:dyDescent="0.25">
      <c r="A7" s="357" t="s">
        <v>61</v>
      </c>
      <c r="B7" s="357"/>
      <c r="C7" s="357"/>
      <c r="D7" s="357"/>
      <c r="E7" s="357"/>
      <c r="F7" s="357"/>
      <c r="G7" s="357"/>
      <c r="H7" s="357"/>
      <c r="I7" s="357"/>
      <c r="J7" s="357"/>
      <c r="K7" s="357"/>
      <c r="L7" s="357"/>
      <c r="M7" s="357"/>
      <c r="N7" s="357"/>
      <c r="O7" s="313"/>
      <c r="P7" s="29"/>
      <c r="Q7" s="29"/>
      <c r="R7" s="29"/>
      <c r="S7" s="29"/>
      <c r="T7" s="29"/>
      <c r="U7" s="29"/>
      <c r="V7" s="29"/>
      <c r="W7" s="29"/>
    </row>
    <row r="8" spans="1:23" ht="15.75" x14ac:dyDescent="0.25">
      <c r="A8" s="357" t="s">
        <v>67</v>
      </c>
      <c r="B8" s="357"/>
      <c r="C8" s="357"/>
      <c r="D8" s="357"/>
      <c r="E8" s="357"/>
      <c r="F8" s="357"/>
      <c r="G8" s="357"/>
      <c r="H8" s="357"/>
      <c r="I8" s="357"/>
      <c r="J8" s="357"/>
      <c r="K8" s="357"/>
      <c r="L8" s="357"/>
      <c r="M8" s="357"/>
      <c r="N8" s="357"/>
      <c r="O8" s="313"/>
      <c r="P8" s="29"/>
      <c r="Q8" s="29"/>
      <c r="R8" s="29"/>
      <c r="S8" s="29"/>
      <c r="T8" s="29"/>
      <c r="U8" s="29"/>
      <c r="V8" s="29"/>
      <c r="W8" s="29"/>
    </row>
    <row r="9" spans="1:23" ht="15.75" x14ac:dyDescent="0.25">
      <c r="A9" s="357" t="s">
        <v>90</v>
      </c>
      <c r="B9" s="357"/>
      <c r="C9" s="357"/>
      <c r="D9" s="357"/>
      <c r="E9" s="357"/>
      <c r="F9" s="357"/>
      <c r="G9" s="357"/>
      <c r="H9" s="357"/>
      <c r="I9" s="357"/>
      <c r="J9" s="357"/>
      <c r="K9" s="357"/>
      <c r="L9" s="357"/>
      <c r="M9" s="357"/>
      <c r="N9" s="357"/>
      <c r="O9" s="313"/>
      <c r="P9" s="29"/>
      <c r="Q9" s="29"/>
      <c r="R9" s="29"/>
      <c r="S9" s="29"/>
      <c r="T9" s="29"/>
      <c r="U9" s="29"/>
      <c r="V9" s="29"/>
      <c r="W9" s="29"/>
    </row>
    <row r="10" spans="1:23" ht="21" customHeight="1" x14ac:dyDescent="0.35">
      <c r="A10" s="358" t="s">
        <v>91</v>
      </c>
      <c r="B10" s="358"/>
      <c r="C10" s="358"/>
      <c r="D10" s="358"/>
      <c r="E10" s="358"/>
      <c r="F10" s="358"/>
      <c r="G10" s="358"/>
      <c r="H10" s="358"/>
      <c r="I10" s="358"/>
      <c r="J10" s="358"/>
      <c r="K10" s="358"/>
      <c r="L10" s="358"/>
      <c r="M10" s="358"/>
      <c r="N10" s="358"/>
      <c r="O10" s="358"/>
    </row>
    <row r="11" spans="1:23" ht="71.25" customHeight="1" thickBot="1" x14ac:dyDescent="0.3">
      <c r="A11" s="39" t="s">
        <v>96</v>
      </c>
      <c r="B11" s="40" t="s">
        <v>95</v>
      </c>
      <c r="C11" s="40" t="s">
        <v>94</v>
      </c>
      <c r="D11" s="40" t="s">
        <v>93</v>
      </c>
      <c r="E11" s="40" t="s">
        <v>38</v>
      </c>
      <c r="F11" s="40" t="s">
        <v>97</v>
      </c>
      <c r="G11" s="40" t="s">
        <v>92</v>
      </c>
      <c r="H11" s="40" t="s">
        <v>98</v>
      </c>
      <c r="I11" s="40" t="s">
        <v>99</v>
      </c>
      <c r="J11" s="40" t="s">
        <v>100</v>
      </c>
      <c r="K11" s="40" t="s">
        <v>101</v>
      </c>
      <c r="L11" s="40" t="s">
        <v>102</v>
      </c>
      <c r="M11" s="40" t="s">
        <v>103</v>
      </c>
      <c r="N11" s="40" t="s">
        <v>104</v>
      </c>
      <c r="O11" s="41" t="s">
        <v>105</v>
      </c>
    </row>
    <row r="12" spans="1:23" x14ac:dyDescent="0.25">
      <c r="A12" s="5" t="s">
        <v>41</v>
      </c>
      <c r="B12" s="6"/>
      <c r="C12" s="6"/>
      <c r="D12" s="6"/>
      <c r="E12" s="6"/>
      <c r="F12" s="6"/>
      <c r="G12" s="6"/>
      <c r="H12" s="6"/>
      <c r="I12" s="6"/>
      <c r="J12" s="6"/>
      <c r="K12" s="6"/>
      <c r="L12" s="6"/>
      <c r="M12" s="6"/>
      <c r="N12" s="6"/>
      <c r="O12" s="7"/>
    </row>
    <row r="13" spans="1:23" x14ac:dyDescent="0.25">
      <c r="A13" s="8"/>
      <c r="B13" s="1"/>
      <c r="C13" s="1"/>
      <c r="D13" s="1"/>
      <c r="E13" s="1"/>
      <c r="F13" s="1"/>
      <c r="G13" s="1"/>
      <c r="H13" s="1"/>
      <c r="I13" s="1"/>
      <c r="J13" s="1"/>
      <c r="K13" s="1"/>
      <c r="L13" s="1"/>
      <c r="M13" s="1"/>
      <c r="N13" s="1"/>
      <c r="O13" s="2"/>
    </row>
    <row r="14" spans="1:23" x14ac:dyDescent="0.25">
      <c r="A14" s="8"/>
      <c r="B14" s="1"/>
      <c r="C14" s="1"/>
      <c r="D14" s="1"/>
      <c r="E14" s="1"/>
      <c r="F14" s="1"/>
      <c r="G14" s="1"/>
      <c r="H14" s="1"/>
      <c r="I14" s="1"/>
      <c r="J14" s="1"/>
      <c r="K14" s="1"/>
      <c r="L14" s="1"/>
      <c r="M14" s="1"/>
      <c r="N14" s="1"/>
      <c r="O14" s="2"/>
    </row>
    <row r="15" spans="1:23" x14ac:dyDescent="0.25">
      <c r="A15" s="8"/>
      <c r="B15" s="1"/>
      <c r="C15" s="1"/>
      <c r="D15" s="1"/>
      <c r="E15" s="1"/>
      <c r="F15" s="1"/>
      <c r="G15" s="1"/>
      <c r="H15" s="1"/>
      <c r="I15" s="1"/>
      <c r="J15" s="1"/>
      <c r="K15" s="1"/>
      <c r="L15" s="1"/>
      <c r="M15" s="1"/>
      <c r="N15" s="1"/>
      <c r="O15" s="2"/>
    </row>
    <row r="16" spans="1:23" x14ac:dyDescent="0.25">
      <c r="A16" s="8"/>
      <c r="B16" s="1"/>
      <c r="C16" s="1"/>
      <c r="D16" s="1"/>
      <c r="E16" s="1"/>
      <c r="F16" s="1"/>
      <c r="G16" s="1"/>
      <c r="H16" s="1"/>
      <c r="I16" s="1"/>
      <c r="J16" s="1"/>
      <c r="K16" s="1"/>
      <c r="L16" s="1"/>
      <c r="M16" s="1"/>
      <c r="N16" s="1"/>
      <c r="O16" s="2"/>
    </row>
    <row r="17" spans="1:15" x14ac:dyDescent="0.25">
      <c r="A17" s="8"/>
      <c r="B17" s="1"/>
      <c r="C17" s="1"/>
      <c r="D17" s="1"/>
      <c r="E17" s="1"/>
      <c r="F17" s="1"/>
      <c r="G17" s="1"/>
      <c r="H17" s="1"/>
      <c r="I17" s="1"/>
      <c r="J17" s="1"/>
      <c r="K17" s="1"/>
      <c r="L17" s="1"/>
      <c r="M17" s="1"/>
      <c r="N17" s="1"/>
      <c r="O17" s="2"/>
    </row>
    <row r="18" spans="1:15" x14ac:dyDescent="0.25">
      <c r="A18" s="8"/>
      <c r="B18" s="1"/>
      <c r="C18" s="1"/>
      <c r="D18" s="1"/>
      <c r="E18" s="1"/>
      <c r="F18" s="1"/>
      <c r="G18" s="1"/>
      <c r="H18" s="1"/>
      <c r="I18" s="1"/>
      <c r="J18" s="1"/>
      <c r="K18" s="1"/>
      <c r="L18" s="1"/>
      <c r="M18" s="1"/>
      <c r="N18" s="1"/>
      <c r="O18" s="2"/>
    </row>
    <row r="19" spans="1:15" x14ac:dyDescent="0.25">
      <c r="A19" s="8"/>
      <c r="B19" s="1"/>
      <c r="C19" s="1"/>
      <c r="D19" s="1"/>
      <c r="E19" s="1"/>
      <c r="F19" s="1"/>
      <c r="G19" s="1"/>
      <c r="H19" s="1"/>
      <c r="I19" s="1"/>
      <c r="J19" s="1"/>
      <c r="K19" s="1"/>
      <c r="L19" s="1"/>
      <c r="M19" s="1"/>
      <c r="N19" s="1"/>
      <c r="O19" s="2"/>
    </row>
    <row r="20" spans="1:15" x14ac:dyDescent="0.25">
      <c r="A20" s="8"/>
      <c r="B20" s="1"/>
      <c r="C20" s="1"/>
      <c r="D20" s="1"/>
      <c r="E20" s="1"/>
      <c r="F20" s="1"/>
      <c r="G20" s="1"/>
      <c r="H20" s="1"/>
      <c r="I20" s="1"/>
      <c r="J20" s="1"/>
      <c r="K20" s="1"/>
      <c r="L20" s="1"/>
      <c r="M20" s="1"/>
      <c r="N20" s="1"/>
      <c r="O20" s="2"/>
    </row>
    <row r="21" spans="1:15" x14ac:dyDescent="0.25">
      <c r="A21" s="8"/>
      <c r="B21" s="1"/>
      <c r="C21" s="1"/>
      <c r="D21" s="1"/>
      <c r="E21" s="1"/>
      <c r="F21" s="1"/>
      <c r="G21" s="1"/>
      <c r="H21" s="1"/>
      <c r="I21" s="1"/>
      <c r="J21" s="1"/>
      <c r="K21" s="1"/>
      <c r="L21" s="1"/>
      <c r="M21" s="1"/>
      <c r="N21" s="1"/>
      <c r="O21" s="2"/>
    </row>
    <row r="22" spans="1:15" x14ac:dyDescent="0.25">
      <c r="A22" s="8"/>
      <c r="B22" s="1"/>
      <c r="C22" s="1"/>
      <c r="D22" s="1"/>
      <c r="E22" s="1"/>
      <c r="F22" s="1"/>
      <c r="G22" s="1"/>
      <c r="H22" s="1"/>
      <c r="I22" s="1"/>
      <c r="J22" s="1"/>
      <c r="K22" s="1"/>
      <c r="L22" s="1"/>
      <c r="M22" s="1"/>
      <c r="N22" s="1"/>
      <c r="O22" s="2"/>
    </row>
    <row r="23" spans="1:15" x14ac:dyDescent="0.25">
      <c r="A23" s="8"/>
      <c r="B23" s="1"/>
      <c r="C23" s="1"/>
      <c r="D23" s="1"/>
      <c r="E23" s="1"/>
      <c r="F23" s="1"/>
      <c r="G23" s="1"/>
      <c r="H23" s="1"/>
      <c r="I23" s="1"/>
      <c r="J23" s="1"/>
      <c r="K23" s="1"/>
      <c r="L23" s="1"/>
      <c r="M23" s="1"/>
      <c r="N23" s="1"/>
      <c r="O23" s="2"/>
    </row>
    <row r="24" spans="1:15" x14ac:dyDescent="0.25">
      <c r="A24" s="8"/>
      <c r="B24" s="1"/>
      <c r="C24" s="1"/>
      <c r="D24" s="1"/>
      <c r="E24" s="1"/>
      <c r="F24" s="1"/>
      <c r="G24" s="1"/>
      <c r="H24" s="1"/>
      <c r="I24" s="1"/>
      <c r="J24" s="1"/>
      <c r="K24" s="1"/>
      <c r="L24" s="1"/>
      <c r="M24" s="1"/>
      <c r="N24" s="1"/>
      <c r="O24" s="2"/>
    </row>
    <row r="25" spans="1:15" x14ac:dyDescent="0.25">
      <c r="A25" s="8"/>
      <c r="B25" s="1"/>
      <c r="C25" s="1"/>
      <c r="D25" s="1"/>
      <c r="E25" s="1"/>
      <c r="F25" s="1"/>
      <c r="G25" s="1"/>
      <c r="H25" s="1"/>
      <c r="I25" s="1"/>
      <c r="J25" s="1"/>
      <c r="K25" s="1"/>
      <c r="L25" s="1"/>
      <c r="M25" s="1"/>
      <c r="N25" s="1"/>
      <c r="O25" s="2"/>
    </row>
    <row r="26" spans="1:15" x14ac:dyDescent="0.25">
      <c r="A26" s="8"/>
      <c r="B26" s="1"/>
      <c r="C26" s="1"/>
      <c r="D26" s="1"/>
      <c r="E26" s="1"/>
      <c r="F26" s="1"/>
      <c r="G26" s="1"/>
      <c r="H26" s="1"/>
      <c r="I26" s="1"/>
      <c r="J26" s="1"/>
      <c r="K26" s="1"/>
      <c r="L26" s="1"/>
      <c r="M26" s="1"/>
      <c r="N26" s="1"/>
      <c r="O26" s="2"/>
    </row>
    <row r="27" spans="1:15" x14ac:dyDescent="0.25">
      <c r="A27" s="8"/>
      <c r="B27" s="1"/>
      <c r="C27" s="1"/>
      <c r="D27" s="1"/>
      <c r="E27" s="1"/>
      <c r="F27" s="1"/>
      <c r="G27" s="1"/>
      <c r="H27" s="1"/>
      <c r="I27" s="1"/>
      <c r="J27" s="1"/>
      <c r="K27" s="1"/>
      <c r="L27" s="1"/>
      <c r="M27" s="1"/>
      <c r="N27" s="1"/>
      <c r="O27" s="2"/>
    </row>
    <row r="28" spans="1:15" x14ac:dyDescent="0.25">
      <c r="A28" s="8"/>
      <c r="B28" s="1"/>
      <c r="C28" s="1"/>
      <c r="D28" s="1"/>
      <c r="E28" s="1"/>
      <c r="F28" s="1"/>
      <c r="G28" s="1"/>
      <c r="H28" s="1"/>
      <c r="I28" s="1"/>
      <c r="J28" s="1"/>
      <c r="K28" s="1"/>
      <c r="L28" s="1"/>
      <c r="M28" s="1"/>
      <c r="N28" s="1"/>
      <c r="O28" s="2"/>
    </row>
    <row r="29" spans="1:15" x14ac:dyDescent="0.25">
      <c r="A29" s="8"/>
      <c r="B29" s="1"/>
      <c r="C29" s="1"/>
      <c r="D29" s="1"/>
      <c r="E29" s="1"/>
      <c r="F29" s="1"/>
      <c r="G29" s="1"/>
      <c r="H29" s="1"/>
      <c r="I29" s="1"/>
      <c r="J29" s="1"/>
      <c r="K29" s="1"/>
      <c r="L29" s="1"/>
      <c r="M29" s="1"/>
      <c r="N29" s="1"/>
      <c r="O29" s="2"/>
    </row>
    <row r="30" spans="1:15" x14ac:dyDescent="0.25">
      <c r="A30" s="8"/>
      <c r="B30" s="1"/>
      <c r="C30" s="1"/>
      <c r="D30" s="1"/>
      <c r="E30" s="1"/>
      <c r="F30" s="1"/>
      <c r="G30" s="1"/>
      <c r="H30" s="1"/>
      <c r="I30" s="1"/>
      <c r="J30" s="1"/>
      <c r="K30" s="1"/>
      <c r="L30" s="1"/>
      <c r="M30" s="1"/>
      <c r="N30" s="1"/>
      <c r="O30" s="2"/>
    </row>
    <row r="31" spans="1:15" x14ac:dyDescent="0.25">
      <c r="A31" s="8"/>
      <c r="B31" s="1"/>
      <c r="C31" s="1"/>
      <c r="D31" s="1"/>
      <c r="E31" s="1"/>
      <c r="F31" s="1"/>
      <c r="G31" s="1"/>
      <c r="H31" s="1"/>
      <c r="I31" s="1"/>
      <c r="J31" s="1"/>
      <c r="K31" s="1"/>
      <c r="L31" s="1"/>
      <c r="M31" s="1"/>
      <c r="N31" s="1"/>
      <c r="O31" s="2"/>
    </row>
    <row r="32" spans="1:15" x14ac:dyDescent="0.25">
      <c r="A32" s="8"/>
      <c r="B32" s="1"/>
      <c r="C32" s="1"/>
      <c r="D32" s="1"/>
      <c r="E32" s="1"/>
      <c r="F32" s="1"/>
      <c r="G32" s="1"/>
      <c r="H32" s="1"/>
      <c r="I32" s="1"/>
      <c r="J32" s="1"/>
      <c r="K32" s="1"/>
      <c r="L32" s="1"/>
      <c r="M32" s="1"/>
      <c r="N32" s="1"/>
      <c r="O32" s="2"/>
    </row>
    <row r="33" spans="1:15" x14ac:dyDescent="0.25">
      <c r="A33" s="8"/>
      <c r="B33" s="1"/>
      <c r="C33" s="1"/>
      <c r="D33" s="1"/>
      <c r="E33" s="1"/>
      <c r="F33" s="1"/>
      <c r="G33" s="1"/>
      <c r="H33" s="1"/>
      <c r="I33" s="1"/>
      <c r="J33" s="1"/>
      <c r="K33" s="1"/>
      <c r="L33" s="1"/>
      <c r="M33" s="1"/>
      <c r="N33" s="1"/>
      <c r="O33" s="2"/>
    </row>
    <row r="34" spans="1:15" x14ac:dyDescent="0.25">
      <c r="A34" s="8"/>
      <c r="B34" s="1"/>
      <c r="C34" s="1"/>
      <c r="D34" s="1"/>
      <c r="E34" s="1"/>
      <c r="F34" s="1"/>
      <c r="G34" s="1"/>
      <c r="H34" s="1"/>
      <c r="I34" s="1"/>
      <c r="J34" s="1"/>
      <c r="K34" s="1"/>
      <c r="L34" s="1"/>
      <c r="M34" s="1"/>
      <c r="N34" s="1"/>
      <c r="O34" s="2"/>
    </row>
    <row r="35" spans="1:15" x14ac:dyDescent="0.25">
      <c r="A35" s="8"/>
      <c r="B35" s="1"/>
      <c r="C35" s="1"/>
      <c r="D35" s="1"/>
      <c r="E35" s="1"/>
      <c r="F35" s="1"/>
      <c r="G35" s="1"/>
      <c r="H35" s="1"/>
      <c r="I35" s="1"/>
      <c r="J35" s="1"/>
      <c r="K35" s="1"/>
      <c r="L35" s="1"/>
      <c r="M35" s="1"/>
      <c r="N35" s="1"/>
      <c r="O35" s="2"/>
    </row>
    <row r="36" spans="1:15" ht="15.75" thickBot="1" x14ac:dyDescent="0.3">
      <c r="A36" s="9"/>
      <c r="B36" s="3"/>
      <c r="C36" s="3"/>
      <c r="D36" s="3"/>
      <c r="E36" s="3"/>
      <c r="F36" s="3"/>
      <c r="G36" s="3"/>
      <c r="H36" s="3"/>
      <c r="I36" s="3"/>
      <c r="J36" s="3"/>
      <c r="K36" s="3"/>
      <c r="L36" s="3"/>
      <c r="M36" s="3"/>
      <c r="N36" s="3"/>
      <c r="O36" s="4"/>
    </row>
    <row r="39" spans="1:15" x14ac:dyDescent="0.25">
      <c r="A39" t="s">
        <v>71</v>
      </c>
      <c r="G39" s="28" t="s">
        <v>70</v>
      </c>
    </row>
    <row r="42" spans="1:15" ht="102.75" customHeight="1" x14ac:dyDescent="0.25">
      <c r="O42" t="s">
        <v>116</v>
      </c>
    </row>
    <row r="43" spans="1:15" ht="18.75" x14ac:dyDescent="0.25">
      <c r="A43" s="286" t="s">
        <v>63</v>
      </c>
      <c r="B43" s="286"/>
      <c r="C43" s="286"/>
      <c r="D43" s="286"/>
      <c r="E43" s="286"/>
      <c r="F43" s="286"/>
      <c r="G43" s="286"/>
      <c r="H43" s="286"/>
      <c r="I43" s="286"/>
      <c r="J43" s="286"/>
      <c r="K43" s="286"/>
      <c r="L43" s="286"/>
      <c r="M43" s="286"/>
      <c r="N43" s="286"/>
      <c r="O43" s="286"/>
    </row>
    <row r="44" spans="1:15" ht="18.75" x14ac:dyDescent="0.25">
      <c r="A44" s="286" t="s">
        <v>89</v>
      </c>
      <c r="B44" s="286"/>
      <c r="C44" s="286"/>
      <c r="D44" s="286"/>
      <c r="E44" s="286"/>
      <c r="F44" s="286"/>
      <c r="G44" s="286"/>
      <c r="H44" s="286"/>
      <c r="I44" s="286"/>
      <c r="J44" s="286"/>
      <c r="K44" s="286"/>
      <c r="L44" s="286"/>
      <c r="M44" s="286"/>
      <c r="N44" s="286"/>
      <c r="O44" s="286"/>
    </row>
    <row r="45" spans="1:15" ht="15.75" x14ac:dyDescent="0.25">
      <c r="A45" s="359" t="s">
        <v>64</v>
      </c>
      <c r="B45" s="359"/>
      <c r="C45" s="359"/>
      <c r="D45" s="359"/>
      <c r="E45" s="359"/>
      <c r="F45" s="359"/>
      <c r="G45" s="359"/>
      <c r="H45" s="359"/>
      <c r="I45" s="320" t="s">
        <v>65</v>
      </c>
      <c r="J45" s="321"/>
      <c r="K45" s="321"/>
      <c r="L45" s="321"/>
      <c r="M45" s="321"/>
      <c r="N45" s="321"/>
      <c r="O45" s="322"/>
    </row>
    <row r="46" spans="1:15" ht="15.75" x14ac:dyDescent="0.25">
      <c r="A46" s="357" t="s">
        <v>66</v>
      </c>
      <c r="B46" s="357"/>
      <c r="C46" s="357"/>
      <c r="D46" s="357"/>
      <c r="E46" s="357"/>
      <c r="F46" s="357"/>
      <c r="G46" s="357"/>
      <c r="H46" s="357"/>
      <c r="I46" s="357"/>
      <c r="J46" s="357"/>
      <c r="K46" s="357"/>
      <c r="L46" s="357"/>
      <c r="M46" s="357"/>
      <c r="N46" s="357"/>
      <c r="O46" s="357"/>
    </row>
    <row r="47" spans="1:15" ht="15.75" x14ac:dyDescent="0.25">
      <c r="A47" s="357" t="s">
        <v>73</v>
      </c>
      <c r="B47" s="357"/>
      <c r="C47" s="357"/>
      <c r="D47" s="357"/>
      <c r="E47" s="357"/>
      <c r="F47" s="357"/>
      <c r="G47" s="357"/>
      <c r="H47" s="357"/>
      <c r="I47" s="357"/>
      <c r="J47" s="357"/>
      <c r="K47" s="357"/>
      <c r="L47" s="357"/>
      <c r="M47" s="357"/>
      <c r="N47" s="357"/>
      <c r="O47" s="357"/>
    </row>
    <row r="48" spans="1:15" ht="15.75" x14ac:dyDescent="0.25">
      <c r="A48" s="357" t="s">
        <v>61</v>
      </c>
      <c r="B48" s="357"/>
      <c r="C48" s="357"/>
      <c r="D48" s="357"/>
      <c r="E48" s="357"/>
      <c r="F48" s="357"/>
      <c r="G48" s="357"/>
      <c r="H48" s="357"/>
      <c r="I48" s="357"/>
      <c r="J48" s="357"/>
      <c r="K48" s="357"/>
      <c r="L48" s="357"/>
      <c r="M48" s="357"/>
      <c r="N48" s="357"/>
      <c r="O48" s="357"/>
    </row>
    <row r="49" spans="1:15" ht="15.75" x14ac:dyDescent="0.25">
      <c r="A49" s="357" t="s">
        <v>67</v>
      </c>
      <c r="B49" s="357"/>
      <c r="C49" s="357"/>
      <c r="D49" s="357"/>
      <c r="E49" s="357"/>
      <c r="F49" s="357"/>
      <c r="G49" s="357"/>
      <c r="H49" s="357"/>
      <c r="I49" s="357"/>
      <c r="J49" s="357"/>
      <c r="K49" s="357"/>
      <c r="L49" s="357"/>
      <c r="M49" s="357"/>
      <c r="N49" s="357"/>
      <c r="O49" s="357"/>
    </row>
    <row r="50" spans="1:15" ht="15.75" x14ac:dyDescent="0.25">
      <c r="A50" s="357" t="s">
        <v>90</v>
      </c>
      <c r="B50" s="357"/>
      <c r="C50" s="357"/>
      <c r="D50" s="357"/>
      <c r="E50" s="357"/>
      <c r="F50" s="357"/>
      <c r="G50" s="357"/>
      <c r="H50" s="357"/>
      <c r="I50" s="357"/>
      <c r="J50" s="357"/>
      <c r="K50" s="357"/>
      <c r="L50" s="357"/>
      <c r="M50" s="357"/>
      <c r="N50" s="357"/>
      <c r="O50" s="357"/>
    </row>
    <row r="51" spans="1:15" ht="21" x14ac:dyDescent="0.35">
      <c r="A51" s="358" t="s">
        <v>106</v>
      </c>
      <c r="B51" s="358"/>
      <c r="C51" s="358"/>
      <c r="D51" s="358"/>
      <c r="E51" s="358"/>
      <c r="F51" s="358"/>
      <c r="G51" s="358"/>
      <c r="H51" s="358"/>
      <c r="I51" s="358"/>
      <c r="J51" s="358"/>
      <c r="K51" s="358"/>
      <c r="L51" s="358"/>
      <c r="M51" s="358"/>
      <c r="N51" s="358"/>
      <c r="O51" s="358"/>
    </row>
    <row r="52" spans="1:15" ht="51.75" thickBot="1" x14ac:dyDescent="0.3">
      <c r="A52" s="39" t="s">
        <v>96</v>
      </c>
      <c r="B52" s="40" t="s">
        <v>95</v>
      </c>
      <c r="C52" s="40" t="s">
        <v>94</v>
      </c>
      <c r="D52" s="40" t="s">
        <v>93</v>
      </c>
      <c r="E52" s="40" t="s">
        <v>38</v>
      </c>
      <c r="F52" s="40" t="s">
        <v>97</v>
      </c>
      <c r="G52" s="40" t="s">
        <v>92</v>
      </c>
      <c r="H52" s="40" t="s">
        <v>98</v>
      </c>
      <c r="I52" s="40" t="s">
        <v>99</v>
      </c>
      <c r="J52" s="40" t="s">
        <v>100</v>
      </c>
      <c r="K52" s="40" t="s">
        <v>101</v>
      </c>
      <c r="L52" s="40" t="s">
        <v>102</v>
      </c>
      <c r="M52" s="40" t="s">
        <v>103</v>
      </c>
      <c r="N52" s="40" t="s">
        <v>104</v>
      </c>
      <c r="O52" s="41" t="s">
        <v>105</v>
      </c>
    </row>
    <row r="53" spans="1:15" x14ac:dyDescent="0.25">
      <c r="A53" s="5" t="s">
        <v>42</v>
      </c>
      <c r="B53" s="6"/>
      <c r="C53" s="6"/>
      <c r="D53" s="6"/>
      <c r="E53" s="6"/>
      <c r="F53" s="6"/>
      <c r="G53" s="6"/>
      <c r="H53" s="6"/>
      <c r="I53" s="6"/>
      <c r="J53" s="6"/>
      <c r="K53" s="6"/>
      <c r="L53" s="6"/>
      <c r="M53" s="6"/>
      <c r="N53" s="6"/>
      <c r="O53" s="7"/>
    </row>
    <row r="54" spans="1:15" x14ac:dyDescent="0.25">
      <c r="A54" s="8"/>
      <c r="B54" s="1"/>
      <c r="C54" s="1"/>
      <c r="D54" s="1"/>
      <c r="E54" s="1"/>
      <c r="F54" s="1"/>
      <c r="G54" s="1"/>
      <c r="H54" s="1"/>
      <c r="I54" s="1"/>
      <c r="J54" s="1"/>
      <c r="K54" s="1"/>
      <c r="L54" s="1"/>
      <c r="M54" s="1"/>
      <c r="N54" s="1"/>
      <c r="O54" s="2"/>
    </row>
    <row r="55" spans="1:15" x14ac:dyDescent="0.25">
      <c r="A55" s="8"/>
      <c r="B55" s="1"/>
      <c r="C55" s="1"/>
      <c r="D55" s="1"/>
      <c r="E55" s="1"/>
      <c r="F55" s="1"/>
      <c r="G55" s="1"/>
      <c r="H55" s="1"/>
      <c r="I55" s="1"/>
      <c r="J55" s="1"/>
      <c r="K55" s="1"/>
      <c r="L55" s="1"/>
      <c r="M55" s="1"/>
      <c r="N55" s="1"/>
      <c r="O55" s="2"/>
    </row>
    <row r="56" spans="1:15" x14ac:dyDescent="0.25">
      <c r="A56" s="8"/>
      <c r="B56" s="1"/>
      <c r="C56" s="1"/>
      <c r="D56" s="1"/>
      <c r="E56" s="1"/>
      <c r="F56" s="1"/>
      <c r="G56" s="1"/>
      <c r="H56" s="1"/>
      <c r="I56" s="1"/>
      <c r="J56" s="1"/>
      <c r="K56" s="1"/>
      <c r="L56" s="1"/>
      <c r="M56" s="1"/>
      <c r="N56" s="1"/>
      <c r="O56" s="2"/>
    </row>
    <row r="57" spans="1:15" x14ac:dyDescent="0.25">
      <c r="A57" s="8"/>
      <c r="B57" s="1"/>
      <c r="C57" s="1"/>
      <c r="D57" s="1"/>
      <c r="E57" s="1"/>
      <c r="F57" s="1"/>
      <c r="G57" s="1"/>
      <c r="H57" s="1"/>
      <c r="I57" s="1"/>
      <c r="J57" s="1"/>
      <c r="K57" s="1"/>
      <c r="L57" s="1"/>
      <c r="M57" s="1"/>
      <c r="N57" s="1"/>
      <c r="O57" s="2"/>
    </row>
    <row r="58" spans="1:15" x14ac:dyDescent="0.25">
      <c r="A58" s="8"/>
      <c r="B58" s="1"/>
      <c r="C58" s="1"/>
      <c r="D58" s="1"/>
      <c r="E58" s="1"/>
      <c r="F58" s="1"/>
      <c r="G58" s="1"/>
      <c r="H58" s="1"/>
      <c r="I58" s="1"/>
      <c r="J58" s="1"/>
      <c r="K58" s="1"/>
      <c r="L58" s="1"/>
      <c r="M58" s="1"/>
      <c r="N58" s="1"/>
      <c r="O58" s="2"/>
    </row>
    <row r="59" spans="1:15" x14ac:dyDescent="0.25">
      <c r="A59" s="8"/>
      <c r="B59" s="1"/>
      <c r="C59" s="1"/>
      <c r="D59" s="1"/>
      <c r="E59" s="1"/>
      <c r="F59" s="1"/>
      <c r="G59" s="1"/>
      <c r="H59" s="1"/>
      <c r="I59" s="1"/>
      <c r="J59" s="1"/>
      <c r="K59" s="1"/>
      <c r="L59" s="1"/>
      <c r="M59" s="1"/>
      <c r="N59" s="1"/>
      <c r="O59" s="2"/>
    </row>
    <row r="60" spans="1:15" x14ac:dyDescent="0.25">
      <c r="A60" s="8"/>
      <c r="B60" s="1"/>
      <c r="C60" s="1"/>
      <c r="D60" s="1"/>
      <c r="E60" s="1"/>
      <c r="F60" s="1"/>
      <c r="G60" s="1"/>
      <c r="H60" s="1"/>
      <c r="I60" s="1"/>
      <c r="J60" s="1"/>
      <c r="K60" s="1"/>
      <c r="L60" s="1"/>
      <c r="M60" s="1"/>
      <c r="N60" s="1"/>
      <c r="O60" s="2"/>
    </row>
    <row r="61" spans="1:15" x14ac:dyDescent="0.25">
      <c r="A61" s="8"/>
      <c r="B61" s="1"/>
      <c r="C61" s="1"/>
      <c r="D61" s="1"/>
      <c r="E61" s="1"/>
      <c r="F61" s="1"/>
      <c r="G61" s="1"/>
      <c r="H61" s="1"/>
      <c r="I61" s="1"/>
      <c r="J61" s="1"/>
      <c r="K61" s="1"/>
      <c r="L61" s="1"/>
      <c r="M61" s="1"/>
      <c r="N61" s="1"/>
      <c r="O61" s="2"/>
    </row>
    <row r="62" spans="1:15" x14ac:dyDescent="0.25">
      <c r="A62" s="8"/>
      <c r="B62" s="1"/>
      <c r="C62" s="1"/>
      <c r="D62" s="1"/>
      <c r="E62" s="1"/>
      <c r="F62" s="1"/>
      <c r="G62" s="1"/>
      <c r="H62" s="1"/>
      <c r="I62" s="1"/>
      <c r="J62" s="1"/>
      <c r="K62" s="1"/>
      <c r="L62" s="1"/>
      <c r="M62" s="1"/>
      <c r="N62" s="1"/>
      <c r="O62" s="2"/>
    </row>
    <row r="63" spans="1:15" x14ac:dyDescent="0.25">
      <c r="A63" s="8"/>
      <c r="B63" s="1"/>
      <c r="C63" s="1"/>
      <c r="D63" s="1"/>
      <c r="E63" s="1"/>
      <c r="F63" s="1"/>
      <c r="G63" s="1"/>
      <c r="H63" s="1"/>
      <c r="I63" s="1"/>
      <c r="J63" s="1"/>
      <c r="K63" s="1"/>
      <c r="L63" s="1"/>
      <c r="M63" s="1"/>
      <c r="N63" s="1"/>
      <c r="O63" s="2"/>
    </row>
    <row r="64" spans="1:15" x14ac:dyDescent="0.25">
      <c r="A64" s="8"/>
      <c r="B64" s="1"/>
      <c r="C64" s="1"/>
      <c r="D64" s="1"/>
      <c r="E64" s="1"/>
      <c r="F64" s="1"/>
      <c r="G64" s="1"/>
      <c r="H64" s="1"/>
      <c r="I64" s="1"/>
      <c r="J64" s="1"/>
      <c r="K64" s="1"/>
      <c r="L64" s="1"/>
      <c r="M64" s="1"/>
      <c r="N64" s="1"/>
      <c r="O64" s="2"/>
    </row>
    <row r="65" spans="1:15" x14ac:dyDescent="0.25">
      <c r="A65" s="8"/>
      <c r="B65" s="1"/>
      <c r="C65" s="1"/>
      <c r="D65" s="1"/>
      <c r="E65" s="1"/>
      <c r="F65" s="1"/>
      <c r="G65" s="1"/>
      <c r="H65" s="1"/>
      <c r="I65" s="1"/>
      <c r="J65" s="1"/>
      <c r="K65" s="1"/>
      <c r="L65" s="1"/>
      <c r="M65" s="1"/>
      <c r="N65" s="1"/>
      <c r="O65" s="2"/>
    </row>
    <row r="66" spans="1:15" x14ac:dyDescent="0.25">
      <c r="A66" s="8"/>
      <c r="B66" s="1"/>
      <c r="C66" s="1"/>
      <c r="D66" s="1"/>
      <c r="E66" s="1"/>
      <c r="F66" s="1"/>
      <c r="G66" s="1"/>
      <c r="H66" s="1"/>
      <c r="I66" s="1"/>
      <c r="J66" s="1"/>
      <c r="K66" s="1"/>
      <c r="L66" s="1"/>
      <c r="M66" s="1"/>
      <c r="N66" s="1"/>
      <c r="O66" s="2"/>
    </row>
    <row r="67" spans="1:15" x14ac:dyDescent="0.25">
      <c r="A67" s="8"/>
      <c r="B67" s="1"/>
      <c r="C67" s="1"/>
      <c r="D67" s="1"/>
      <c r="E67" s="1"/>
      <c r="F67" s="1"/>
      <c r="G67" s="1"/>
      <c r="H67" s="1"/>
      <c r="I67" s="1"/>
      <c r="J67" s="1"/>
      <c r="K67" s="1"/>
      <c r="L67" s="1"/>
      <c r="M67" s="1"/>
      <c r="N67" s="1"/>
      <c r="O67" s="2"/>
    </row>
    <row r="68" spans="1:15" x14ac:dyDescent="0.25">
      <c r="A68" s="8"/>
      <c r="B68" s="1"/>
      <c r="C68" s="1"/>
      <c r="D68" s="1"/>
      <c r="E68" s="1"/>
      <c r="F68" s="1"/>
      <c r="G68" s="1"/>
      <c r="H68" s="1"/>
      <c r="I68" s="1"/>
      <c r="J68" s="1"/>
      <c r="K68" s="1"/>
      <c r="L68" s="1"/>
      <c r="M68" s="1"/>
      <c r="N68" s="1"/>
      <c r="O68" s="2"/>
    </row>
    <row r="69" spans="1:15" x14ac:dyDescent="0.25">
      <c r="A69" s="8"/>
      <c r="B69" s="1"/>
      <c r="C69" s="1"/>
      <c r="D69" s="1"/>
      <c r="E69" s="1"/>
      <c r="F69" s="1"/>
      <c r="G69" s="1"/>
      <c r="H69" s="1"/>
      <c r="I69" s="1"/>
      <c r="J69" s="1"/>
      <c r="K69" s="1"/>
      <c r="L69" s="1"/>
      <c r="M69" s="1"/>
      <c r="N69" s="1"/>
      <c r="O69" s="2"/>
    </row>
    <row r="70" spans="1:15" x14ac:dyDescent="0.25">
      <c r="A70" s="8"/>
      <c r="B70" s="1"/>
      <c r="C70" s="1"/>
      <c r="D70" s="1"/>
      <c r="E70" s="1"/>
      <c r="F70" s="1"/>
      <c r="G70" s="1"/>
      <c r="H70" s="1"/>
      <c r="I70" s="1"/>
      <c r="J70" s="1"/>
      <c r="K70" s="1"/>
      <c r="L70" s="1"/>
      <c r="M70" s="1"/>
      <c r="N70" s="1"/>
      <c r="O70" s="2"/>
    </row>
    <row r="71" spans="1:15" x14ac:dyDescent="0.25">
      <c r="A71" s="8"/>
      <c r="B71" s="1"/>
      <c r="C71" s="1"/>
      <c r="D71" s="1"/>
      <c r="E71" s="1"/>
      <c r="F71" s="1"/>
      <c r="G71" s="1"/>
      <c r="H71" s="1"/>
      <c r="I71" s="1"/>
      <c r="J71" s="1"/>
      <c r="K71" s="1"/>
      <c r="L71" s="1"/>
      <c r="M71" s="1"/>
      <c r="N71" s="1"/>
      <c r="O71" s="2"/>
    </row>
    <row r="72" spans="1:15" x14ac:dyDescent="0.25">
      <c r="A72" s="8"/>
      <c r="B72" s="1"/>
      <c r="C72" s="1"/>
      <c r="D72" s="1"/>
      <c r="E72" s="1"/>
      <c r="F72" s="1"/>
      <c r="G72" s="1"/>
      <c r="H72" s="1"/>
      <c r="I72" s="1"/>
      <c r="J72" s="1"/>
      <c r="K72" s="1"/>
      <c r="L72" s="1"/>
      <c r="M72" s="1"/>
      <c r="N72" s="1"/>
      <c r="O72" s="2"/>
    </row>
    <row r="73" spans="1:15" x14ac:dyDescent="0.25">
      <c r="A73" s="8"/>
      <c r="B73" s="1"/>
      <c r="C73" s="1"/>
      <c r="D73" s="1"/>
      <c r="E73" s="1"/>
      <c r="F73" s="1"/>
      <c r="G73" s="1"/>
      <c r="H73" s="1"/>
      <c r="I73" s="1"/>
      <c r="J73" s="1"/>
      <c r="K73" s="1"/>
      <c r="L73" s="1"/>
      <c r="M73" s="1"/>
      <c r="N73" s="1"/>
      <c r="O73" s="2"/>
    </row>
    <row r="74" spans="1:15" x14ac:dyDescent="0.25">
      <c r="A74" s="8"/>
      <c r="B74" s="1"/>
      <c r="C74" s="1"/>
      <c r="D74" s="1"/>
      <c r="E74" s="1"/>
      <c r="F74" s="1"/>
      <c r="G74" s="1"/>
      <c r="H74" s="1"/>
      <c r="I74" s="1"/>
      <c r="J74" s="1"/>
      <c r="K74" s="1"/>
      <c r="L74" s="1"/>
      <c r="M74" s="1"/>
      <c r="N74" s="1"/>
      <c r="O74" s="2"/>
    </row>
    <row r="75" spans="1:15" x14ac:dyDescent="0.25">
      <c r="A75" s="8"/>
      <c r="B75" s="1"/>
      <c r="C75" s="1"/>
      <c r="D75" s="1"/>
      <c r="E75" s="1"/>
      <c r="F75" s="1"/>
      <c r="G75" s="1"/>
      <c r="H75" s="1"/>
      <c r="I75" s="1"/>
      <c r="J75" s="1"/>
      <c r="K75" s="1"/>
      <c r="L75" s="1"/>
      <c r="M75" s="1"/>
      <c r="N75" s="1"/>
      <c r="O75" s="2"/>
    </row>
    <row r="76" spans="1:15" x14ac:dyDescent="0.25">
      <c r="A76" s="8"/>
      <c r="B76" s="1"/>
      <c r="C76" s="1"/>
      <c r="D76" s="1"/>
      <c r="E76" s="1"/>
      <c r="F76" s="1"/>
      <c r="G76" s="1"/>
      <c r="H76" s="1"/>
      <c r="I76" s="1"/>
      <c r="J76" s="1"/>
      <c r="K76" s="1"/>
      <c r="L76" s="1"/>
      <c r="M76" s="1"/>
      <c r="N76" s="1"/>
      <c r="O76" s="2"/>
    </row>
    <row r="77" spans="1:15" ht="15.75" thickBot="1" x14ac:dyDescent="0.3">
      <c r="A77" s="9"/>
      <c r="B77" s="3"/>
      <c r="C77" s="3"/>
      <c r="D77" s="3"/>
      <c r="E77" s="3"/>
      <c r="F77" s="3"/>
      <c r="G77" s="3"/>
      <c r="H77" s="3"/>
      <c r="I77" s="3"/>
      <c r="J77" s="3"/>
      <c r="K77" s="3"/>
      <c r="L77" s="3"/>
      <c r="M77" s="3"/>
      <c r="N77" s="3"/>
      <c r="O77" s="4"/>
    </row>
    <row r="78" spans="1:15" x14ac:dyDescent="0.25">
      <c r="A78" s="28"/>
      <c r="B78" s="28"/>
      <c r="C78" s="28"/>
      <c r="D78" s="28"/>
      <c r="H78" s="28"/>
      <c r="J78" s="28"/>
      <c r="N78" s="28"/>
      <c r="O78" s="28"/>
    </row>
    <row r="79" spans="1:15" x14ac:dyDescent="0.25">
      <c r="A79" s="28"/>
      <c r="B79" s="28"/>
      <c r="C79" s="28"/>
      <c r="D79" s="28"/>
      <c r="H79" s="28"/>
      <c r="J79" s="28"/>
      <c r="N79" s="28"/>
      <c r="O79" s="28"/>
    </row>
    <row r="80" spans="1:15" x14ac:dyDescent="0.25">
      <c r="A80" s="28" t="s">
        <v>71</v>
      </c>
      <c r="B80" s="28"/>
      <c r="C80" s="28"/>
      <c r="D80" s="28"/>
      <c r="G80" s="28" t="s">
        <v>70</v>
      </c>
      <c r="H80" s="28"/>
      <c r="J80" s="28"/>
      <c r="N80" s="28"/>
      <c r="O80" s="28"/>
    </row>
    <row r="81" spans="1:15" x14ac:dyDescent="0.25">
      <c r="A81" s="28"/>
      <c r="B81" s="28"/>
      <c r="C81" s="28"/>
      <c r="D81" s="28"/>
      <c r="H81" s="28"/>
      <c r="J81" s="28"/>
      <c r="N81" s="28"/>
      <c r="O81" s="28"/>
    </row>
  </sheetData>
  <mergeCells count="20">
    <mergeCell ref="A47:O47"/>
    <mergeCell ref="A48:O48"/>
    <mergeCell ref="A49:O49"/>
    <mergeCell ref="A50:O50"/>
    <mergeCell ref="A51:O51"/>
    <mergeCell ref="A43:O43"/>
    <mergeCell ref="A44:O44"/>
    <mergeCell ref="A45:H45"/>
    <mergeCell ref="I45:O45"/>
    <mergeCell ref="A46:O46"/>
    <mergeCell ref="A2:O2"/>
    <mergeCell ref="A3:O3"/>
    <mergeCell ref="A4:H4"/>
    <mergeCell ref="A5:O5"/>
    <mergeCell ref="A6:O6"/>
    <mergeCell ref="A7:O7"/>
    <mergeCell ref="A8:O8"/>
    <mergeCell ref="A9:O9"/>
    <mergeCell ref="I4:O4"/>
    <mergeCell ref="A10:O10"/>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P209"/>
  <sheetViews>
    <sheetView showGridLines="0" view="pageBreakPreview" zoomScale="60" zoomScaleNormal="70" workbookViewId="0">
      <selection activeCell="A10" sqref="A10:K11"/>
    </sheetView>
  </sheetViews>
  <sheetFormatPr baseColWidth="10" defaultRowHeight="15" x14ac:dyDescent="0.25"/>
  <cols>
    <col min="1" max="1" width="23.140625" style="214" customWidth="1"/>
    <col min="2" max="2" width="21.140625" style="214" customWidth="1"/>
    <col min="3" max="3" width="23.140625" style="102" customWidth="1"/>
    <col min="4" max="4" width="15.28515625" style="102" customWidth="1"/>
    <col min="5" max="5" width="22.42578125" style="102" customWidth="1"/>
    <col min="6" max="6" width="15.42578125" style="225" customWidth="1"/>
    <col min="7" max="7" width="28.140625" style="102" customWidth="1"/>
    <col min="8" max="8" width="23.42578125" style="102" customWidth="1"/>
    <col min="9" max="9" width="24.140625" style="102" customWidth="1"/>
    <col min="10" max="10" width="26.28515625" style="102" customWidth="1"/>
    <col min="11" max="11" width="34.5703125" style="174" customWidth="1"/>
    <col min="12" max="12" width="19.28515625" style="102" customWidth="1"/>
    <col min="13" max="13" width="24.140625" style="102" customWidth="1"/>
    <col min="14" max="14" width="15.28515625" style="102" bestFit="1" customWidth="1"/>
    <col min="15" max="16384" width="11.42578125" style="102"/>
  </cols>
  <sheetData>
    <row r="1" spans="1:16" ht="96" customHeight="1" x14ac:dyDescent="0.25">
      <c r="A1" s="416" t="s">
        <v>63</v>
      </c>
      <c r="B1" s="417"/>
      <c r="C1" s="417"/>
      <c r="D1" s="417"/>
      <c r="E1" s="417"/>
      <c r="F1" s="417"/>
      <c r="G1" s="417"/>
      <c r="H1" s="417"/>
      <c r="I1" s="417"/>
      <c r="J1" s="417"/>
      <c r="K1" s="418"/>
      <c r="L1" s="405"/>
    </row>
    <row r="2" spans="1:16" ht="21" x14ac:dyDescent="0.35">
      <c r="A2" s="419"/>
      <c r="B2" s="420"/>
      <c r="C2" s="420"/>
      <c r="D2" s="420"/>
      <c r="E2" s="420"/>
      <c r="F2" s="420"/>
      <c r="G2" s="420"/>
      <c r="H2" s="420"/>
      <c r="I2" s="420"/>
      <c r="J2" s="420"/>
      <c r="K2" s="421"/>
      <c r="L2" s="405"/>
    </row>
    <row r="3" spans="1:16" s="119" customFormat="1" x14ac:dyDescent="0.25">
      <c r="A3" s="406" t="s">
        <v>177</v>
      </c>
      <c r="B3" s="407"/>
      <c r="C3" s="407"/>
      <c r="D3" s="407"/>
      <c r="E3" s="407"/>
      <c r="F3" s="407"/>
      <c r="G3" s="407" t="s">
        <v>137</v>
      </c>
      <c r="H3" s="407"/>
      <c r="I3" s="407"/>
      <c r="J3" s="407"/>
      <c r="K3" s="408"/>
      <c r="L3" s="405"/>
    </row>
    <row r="4" spans="1:16" s="119" customFormat="1" x14ac:dyDescent="0.25">
      <c r="A4" s="402" t="s">
        <v>139</v>
      </c>
      <c r="B4" s="403"/>
      <c r="C4" s="403"/>
      <c r="D4" s="403"/>
      <c r="E4" s="403"/>
      <c r="F4" s="403"/>
      <c r="G4" s="403"/>
      <c r="H4" s="403"/>
      <c r="I4" s="403"/>
      <c r="J4" s="403"/>
      <c r="K4" s="404"/>
      <c r="L4" s="405"/>
    </row>
    <row r="5" spans="1:16" s="70" customFormat="1" ht="15.75" x14ac:dyDescent="0.25">
      <c r="A5" s="398" t="str">
        <f>+'Numeral 2'!A6:E6</f>
        <v>Encargada de Dirección: Lic. Edgar Fabricio Yanes Galindo</v>
      </c>
      <c r="B5" s="325"/>
      <c r="C5" s="325"/>
      <c r="D5" s="325"/>
      <c r="E5" s="325"/>
      <c r="F5" s="325"/>
      <c r="G5" s="325"/>
      <c r="H5" s="325"/>
      <c r="I5" s="325"/>
      <c r="J5" s="325"/>
      <c r="K5" s="399"/>
      <c r="L5" s="405"/>
      <c r="M5" s="69"/>
      <c r="N5" s="69"/>
      <c r="O5" s="69"/>
      <c r="P5" s="69"/>
    </row>
    <row r="6" spans="1:16" s="70" customFormat="1" ht="15.75" x14ac:dyDescent="0.25">
      <c r="A6" s="398" t="str">
        <f>+'Numeral 2'!A7:E7</f>
        <v>Responsable de Actualización de la información: Hortencia Margarita Diaz Alvarez</v>
      </c>
      <c r="B6" s="325"/>
      <c r="C6" s="325"/>
      <c r="D6" s="325"/>
      <c r="E6" s="325"/>
      <c r="F6" s="325"/>
      <c r="G6" s="325"/>
      <c r="H6" s="325"/>
      <c r="I6" s="325"/>
      <c r="J6" s="325"/>
      <c r="K6" s="399"/>
      <c r="L6" s="405"/>
      <c r="M6" s="69"/>
      <c r="N6" s="69"/>
      <c r="O6" s="69"/>
      <c r="P6" s="69"/>
    </row>
    <row r="7" spans="1:16" s="119" customFormat="1" x14ac:dyDescent="0.25">
      <c r="A7" s="398" t="str">
        <f>+'Numeral 2'!A8:E8</f>
        <v>Mes de Actualización: Septiembre 2021</v>
      </c>
      <c r="B7" s="325"/>
      <c r="C7" s="325"/>
      <c r="D7" s="325"/>
      <c r="E7" s="325"/>
      <c r="F7" s="325"/>
      <c r="G7" s="325"/>
      <c r="H7" s="325"/>
      <c r="I7" s="325"/>
      <c r="J7" s="325"/>
      <c r="K7" s="399"/>
      <c r="L7" s="405"/>
    </row>
    <row r="8" spans="1:16" s="119" customFormat="1" x14ac:dyDescent="0.25">
      <c r="A8" s="406" t="s">
        <v>117</v>
      </c>
      <c r="B8" s="407"/>
      <c r="C8" s="407"/>
      <c r="D8" s="407"/>
      <c r="E8" s="407"/>
      <c r="F8" s="407"/>
      <c r="G8" s="407"/>
      <c r="H8" s="407"/>
      <c r="I8" s="407"/>
      <c r="J8" s="407"/>
      <c r="K8" s="408"/>
      <c r="L8" s="405"/>
    </row>
    <row r="9" spans="1:16" ht="15.75" x14ac:dyDescent="0.25">
      <c r="A9" s="209"/>
      <c r="B9" s="257"/>
      <c r="C9" s="258"/>
      <c r="D9" s="258"/>
      <c r="E9" s="258"/>
      <c r="F9" s="259"/>
      <c r="G9" s="258"/>
      <c r="H9" s="258"/>
      <c r="I9" s="258"/>
      <c r="J9" s="258"/>
      <c r="K9" s="150"/>
      <c r="L9" s="405"/>
    </row>
    <row r="10" spans="1:16" s="228" customFormat="1" ht="66.75" customHeight="1" thickBot="1" x14ac:dyDescent="0.3">
      <c r="A10" s="409" t="s">
        <v>180</v>
      </c>
      <c r="B10" s="410"/>
      <c r="C10" s="410"/>
      <c r="D10" s="410"/>
      <c r="E10" s="410"/>
      <c r="F10" s="410"/>
      <c r="G10" s="410"/>
      <c r="H10" s="410"/>
      <c r="I10" s="410"/>
      <c r="J10" s="410"/>
      <c r="K10" s="411"/>
      <c r="L10" s="405"/>
    </row>
    <row r="11" spans="1:16" ht="69.75" customHeight="1" thickBot="1" x14ac:dyDescent="0.3">
      <c r="A11" s="279" t="s">
        <v>0</v>
      </c>
      <c r="B11" s="169" t="s">
        <v>30</v>
      </c>
      <c r="C11" s="169" t="s">
        <v>31</v>
      </c>
      <c r="D11" s="169" t="s">
        <v>32</v>
      </c>
      <c r="E11" s="169" t="s">
        <v>1</v>
      </c>
      <c r="F11" s="412" t="s">
        <v>2</v>
      </c>
      <c r="G11" s="413"/>
      <c r="H11" s="412" t="s">
        <v>3</v>
      </c>
      <c r="I11" s="413"/>
      <c r="J11" s="414" t="s">
        <v>4</v>
      </c>
      <c r="K11" s="415"/>
      <c r="L11" s="256" t="s">
        <v>111</v>
      </c>
    </row>
    <row r="12" spans="1:16" s="66" customFormat="1" ht="45" customHeight="1" x14ac:dyDescent="0.25">
      <c r="A12" s="360" t="s">
        <v>171</v>
      </c>
      <c r="B12" s="363">
        <f>+D12*C12</f>
        <v>2500</v>
      </c>
      <c r="C12" s="366">
        <v>2500</v>
      </c>
      <c r="D12" s="369">
        <v>1</v>
      </c>
      <c r="E12" s="372" t="s">
        <v>206</v>
      </c>
      <c r="F12" s="221" t="s">
        <v>5</v>
      </c>
      <c r="G12" s="175" t="s">
        <v>207</v>
      </c>
      <c r="H12" s="176" t="s">
        <v>6</v>
      </c>
      <c r="I12" s="177">
        <v>13844369</v>
      </c>
      <c r="J12" s="176" t="s">
        <v>144</v>
      </c>
      <c r="K12" s="178" t="s">
        <v>208</v>
      </c>
      <c r="L12" s="373" t="s">
        <v>276</v>
      </c>
    </row>
    <row r="13" spans="1:16" s="66" customFormat="1" ht="30" x14ac:dyDescent="0.25">
      <c r="A13" s="361"/>
      <c r="B13" s="364"/>
      <c r="C13" s="367"/>
      <c r="D13" s="370"/>
      <c r="E13" s="377"/>
      <c r="F13" s="386" t="s">
        <v>7</v>
      </c>
      <c r="G13" s="389">
        <v>29355850</v>
      </c>
      <c r="H13" s="179" t="s">
        <v>8</v>
      </c>
      <c r="I13" s="180" t="s">
        <v>189</v>
      </c>
      <c r="J13" s="179" t="s">
        <v>143</v>
      </c>
      <c r="K13" s="181" t="s">
        <v>209</v>
      </c>
      <c r="L13" s="374"/>
    </row>
    <row r="14" spans="1:16" s="66" customFormat="1" ht="132" customHeight="1" x14ac:dyDescent="0.25">
      <c r="A14" s="361"/>
      <c r="B14" s="364"/>
      <c r="C14" s="367"/>
      <c r="D14" s="370"/>
      <c r="E14" s="377"/>
      <c r="F14" s="387"/>
      <c r="G14" s="390"/>
      <c r="H14" s="182" t="s">
        <v>9</v>
      </c>
      <c r="I14" s="180" t="s">
        <v>190</v>
      </c>
      <c r="J14" s="179" t="s">
        <v>10</v>
      </c>
      <c r="K14" s="203" t="s">
        <v>275</v>
      </c>
      <c r="L14" s="374"/>
    </row>
    <row r="15" spans="1:16" s="66" customFormat="1" ht="30" x14ac:dyDescent="0.25">
      <c r="A15" s="361"/>
      <c r="B15" s="364"/>
      <c r="C15" s="367"/>
      <c r="D15" s="370"/>
      <c r="E15" s="377"/>
      <c r="F15" s="387"/>
      <c r="G15" s="390"/>
      <c r="H15" s="179" t="s">
        <v>11</v>
      </c>
      <c r="I15" s="180" t="s">
        <v>191</v>
      </c>
      <c r="J15" s="179" t="s">
        <v>133</v>
      </c>
      <c r="K15" s="181">
        <v>44200</v>
      </c>
      <c r="L15" s="374"/>
    </row>
    <row r="16" spans="1:16" s="66" customFormat="1" ht="15.75" customHeight="1" thickBot="1" x14ac:dyDescent="0.3">
      <c r="A16" s="362"/>
      <c r="B16" s="365"/>
      <c r="C16" s="368"/>
      <c r="D16" s="371"/>
      <c r="E16" s="378"/>
      <c r="F16" s="397"/>
      <c r="G16" s="395"/>
      <c r="H16" s="183" t="s">
        <v>12</v>
      </c>
      <c r="I16" s="184" t="s">
        <v>141</v>
      </c>
      <c r="J16" s="183"/>
      <c r="K16" s="185"/>
      <c r="L16" s="375"/>
    </row>
    <row r="17" spans="1:13" s="66" customFormat="1" ht="48" customHeight="1" x14ac:dyDescent="0.25">
      <c r="A17" s="360" t="s">
        <v>171</v>
      </c>
      <c r="B17" s="363">
        <f>+D17*C17</f>
        <v>65000</v>
      </c>
      <c r="C17" s="366">
        <v>65000</v>
      </c>
      <c r="D17" s="369">
        <v>1</v>
      </c>
      <c r="E17" s="372" t="s">
        <v>206</v>
      </c>
      <c r="F17" s="221" t="s">
        <v>5</v>
      </c>
      <c r="G17" s="175" t="s">
        <v>236</v>
      </c>
      <c r="H17" s="176" t="s">
        <v>6</v>
      </c>
      <c r="I17" s="177">
        <v>14011514</v>
      </c>
      <c r="J17" s="176" t="s">
        <v>144</v>
      </c>
      <c r="K17" s="178" t="s">
        <v>240</v>
      </c>
      <c r="L17" s="373" t="s">
        <v>277</v>
      </c>
    </row>
    <row r="18" spans="1:13" s="66" customFormat="1" ht="30" x14ac:dyDescent="0.25">
      <c r="A18" s="361"/>
      <c r="B18" s="364"/>
      <c r="C18" s="367"/>
      <c r="D18" s="370"/>
      <c r="E18" s="377"/>
      <c r="F18" s="386" t="s">
        <v>7</v>
      </c>
      <c r="G18" s="389">
        <v>7351267</v>
      </c>
      <c r="H18" s="179" t="s">
        <v>8</v>
      </c>
      <c r="I18" s="180" t="s">
        <v>237</v>
      </c>
      <c r="J18" s="179" t="s">
        <v>143</v>
      </c>
      <c r="K18" s="181" t="s">
        <v>209</v>
      </c>
      <c r="L18" s="374"/>
    </row>
    <row r="19" spans="1:13" s="66" customFormat="1" ht="135.75" customHeight="1" x14ac:dyDescent="0.25">
      <c r="A19" s="361"/>
      <c r="B19" s="364"/>
      <c r="C19" s="367"/>
      <c r="D19" s="370"/>
      <c r="E19" s="377"/>
      <c r="F19" s="387"/>
      <c r="G19" s="390"/>
      <c r="H19" s="182" t="s">
        <v>9</v>
      </c>
      <c r="I19" s="180" t="s">
        <v>238</v>
      </c>
      <c r="J19" s="179" t="s">
        <v>10</v>
      </c>
      <c r="K19" s="203" t="s">
        <v>288</v>
      </c>
      <c r="L19" s="374"/>
    </row>
    <row r="20" spans="1:13" s="66" customFormat="1" ht="30" x14ac:dyDescent="0.25">
      <c r="A20" s="361"/>
      <c r="B20" s="364"/>
      <c r="C20" s="367"/>
      <c r="D20" s="370"/>
      <c r="E20" s="377"/>
      <c r="F20" s="387"/>
      <c r="G20" s="390"/>
      <c r="H20" s="179" t="s">
        <v>11</v>
      </c>
      <c r="I20" s="180" t="s">
        <v>238</v>
      </c>
      <c r="J20" s="179" t="s">
        <v>133</v>
      </c>
      <c r="K20" s="181">
        <v>44270</v>
      </c>
      <c r="L20" s="374"/>
    </row>
    <row r="21" spans="1:13" s="66" customFormat="1" ht="15.75" customHeight="1" thickBot="1" x14ac:dyDescent="0.3">
      <c r="A21" s="362"/>
      <c r="B21" s="365"/>
      <c r="C21" s="368"/>
      <c r="D21" s="371"/>
      <c r="E21" s="378"/>
      <c r="F21" s="397"/>
      <c r="G21" s="395"/>
      <c r="H21" s="183" t="s">
        <v>12</v>
      </c>
      <c r="I21" s="184" t="s">
        <v>141</v>
      </c>
      <c r="J21" s="183"/>
      <c r="K21" s="185"/>
      <c r="L21" s="375"/>
    </row>
    <row r="22" spans="1:13" s="66" customFormat="1" ht="78" customHeight="1" x14ac:dyDescent="0.25">
      <c r="A22" s="360" t="s">
        <v>171</v>
      </c>
      <c r="B22" s="363">
        <f>+D22*C22</f>
        <v>24861.49</v>
      </c>
      <c r="C22" s="366">
        <v>24861.49</v>
      </c>
      <c r="D22" s="369">
        <v>1</v>
      </c>
      <c r="E22" s="372" t="s">
        <v>206</v>
      </c>
      <c r="F22" s="221" t="s">
        <v>5</v>
      </c>
      <c r="G22" s="175" t="s">
        <v>239</v>
      </c>
      <c r="H22" s="176" t="s">
        <v>6</v>
      </c>
      <c r="I22" s="177">
        <v>13979892</v>
      </c>
      <c r="J22" s="176" t="s">
        <v>144</v>
      </c>
      <c r="K22" s="178" t="s">
        <v>241</v>
      </c>
      <c r="L22" s="373" t="s">
        <v>279</v>
      </c>
    </row>
    <row r="23" spans="1:13" s="66" customFormat="1" ht="30" x14ac:dyDescent="0.25">
      <c r="A23" s="361"/>
      <c r="B23" s="364"/>
      <c r="C23" s="367"/>
      <c r="D23" s="370"/>
      <c r="E23" s="377"/>
      <c r="F23" s="386" t="s">
        <v>7</v>
      </c>
      <c r="G23" s="389">
        <v>84769688</v>
      </c>
      <c r="H23" s="179" t="s">
        <v>8</v>
      </c>
      <c r="I23" s="180" t="s">
        <v>242</v>
      </c>
      <c r="J23" s="179" t="s">
        <v>143</v>
      </c>
      <c r="K23" s="181" t="s">
        <v>209</v>
      </c>
      <c r="L23" s="374"/>
    </row>
    <row r="24" spans="1:13" s="66" customFormat="1" ht="197.25" customHeight="1" x14ac:dyDescent="0.25">
      <c r="A24" s="361"/>
      <c r="B24" s="364"/>
      <c r="C24" s="367"/>
      <c r="D24" s="370"/>
      <c r="E24" s="377"/>
      <c r="F24" s="387"/>
      <c r="G24" s="390"/>
      <c r="H24" s="182" t="s">
        <v>9</v>
      </c>
      <c r="I24" s="180" t="s">
        <v>243</v>
      </c>
      <c r="J24" s="179" t="s">
        <v>10</v>
      </c>
      <c r="K24" s="203" t="s">
        <v>278</v>
      </c>
      <c r="L24" s="374"/>
    </row>
    <row r="25" spans="1:13" s="66" customFormat="1" ht="30" x14ac:dyDescent="0.25">
      <c r="A25" s="361"/>
      <c r="B25" s="364"/>
      <c r="C25" s="367"/>
      <c r="D25" s="370"/>
      <c r="E25" s="377"/>
      <c r="F25" s="387"/>
      <c r="G25" s="390"/>
      <c r="H25" s="179" t="s">
        <v>11</v>
      </c>
      <c r="I25" s="180" t="s">
        <v>244</v>
      </c>
      <c r="J25" s="179" t="s">
        <v>133</v>
      </c>
      <c r="K25" s="181">
        <v>44253</v>
      </c>
      <c r="L25" s="374"/>
    </row>
    <row r="26" spans="1:13" s="66" customFormat="1" ht="15.75" customHeight="1" thickBot="1" x14ac:dyDescent="0.3">
      <c r="A26" s="362"/>
      <c r="B26" s="365"/>
      <c r="C26" s="368"/>
      <c r="D26" s="371"/>
      <c r="E26" s="378"/>
      <c r="F26" s="397"/>
      <c r="G26" s="395"/>
      <c r="H26" s="183" t="s">
        <v>12</v>
      </c>
      <c r="I26" s="184" t="s">
        <v>141</v>
      </c>
      <c r="J26" s="183"/>
      <c r="K26" s="185"/>
      <c r="L26" s="375"/>
    </row>
    <row r="27" spans="1:13" s="66" customFormat="1" ht="45" customHeight="1" x14ac:dyDescent="0.25">
      <c r="A27" s="360" t="s">
        <v>210</v>
      </c>
      <c r="B27" s="363">
        <f>+D27*C27</f>
        <v>4000</v>
      </c>
      <c r="C27" s="366">
        <v>4000</v>
      </c>
      <c r="D27" s="369">
        <v>1</v>
      </c>
      <c r="E27" s="372" t="s">
        <v>225</v>
      </c>
      <c r="F27" s="221" t="s">
        <v>5</v>
      </c>
      <c r="G27" s="175" t="s">
        <v>226</v>
      </c>
      <c r="H27" s="176" t="s">
        <v>6</v>
      </c>
      <c r="I27" s="177">
        <v>13756842</v>
      </c>
      <c r="J27" s="176" t="s">
        <v>144</v>
      </c>
      <c r="K27" s="178" t="s">
        <v>227</v>
      </c>
      <c r="L27" s="373" t="s">
        <v>280</v>
      </c>
    </row>
    <row r="28" spans="1:13" s="66" customFormat="1" ht="32.25" customHeight="1" x14ac:dyDescent="0.25">
      <c r="A28" s="361"/>
      <c r="B28" s="364"/>
      <c r="C28" s="367"/>
      <c r="D28" s="370"/>
      <c r="E28" s="377"/>
      <c r="F28" s="386" t="s">
        <v>7</v>
      </c>
      <c r="G28" s="389">
        <v>4925343</v>
      </c>
      <c r="H28" s="179" t="s">
        <v>8</v>
      </c>
      <c r="I28" s="180" t="s">
        <v>196</v>
      </c>
      <c r="J28" s="179" t="s">
        <v>143</v>
      </c>
      <c r="K28" s="188" t="s">
        <v>214</v>
      </c>
      <c r="L28" s="374"/>
    </row>
    <row r="29" spans="1:13" s="196" customFormat="1" ht="189.75" customHeight="1" x14ac:dyDescent="0.25">
      <c r="A29" s="361"/>
      <c r="B29" s="364"/>
      <c r="C29" s="367"/>
      <c r="D29" s="370"/>
      <c r="E29" s="377"/>
      <c r="F29" s="387"/>
      <c r="G29" s="390"/>
      <c r="H29" s="182" t="s">
        <v>9</v>
      </c>
      <c r="I29" s="180" t="s">
        <v>197</v>
      </c>
      <c r="J29" s="179" t="s">
        <v>10</v>
      </c>
      <c r="K29" s="281" t="s">
        <v>282</v>
      </c>
      <c r="L29" s="374"/>
      <c r="M29" s="195"/>
    </row>
    <row r="30" spans="1:13" s="66" customFormat="1" ht="29.25" customHeight="1" x14ac:dyDescent="0.25">
      <c r="A30" s="361"/>
      <c r="B30" s="364"/>
      <c r="C30" s="367"/>
      <c r="D30" s="370"/>
      <c r="E30" s="377"/>
      <c r="F30" s="387"/>
      <c r="G30" s="390"/>
      <c r="H30" s="179" t="s">
        <v>11</v>
      </c>
      <c r="I30" s="180" t="s">
        <v>198</v>
      </c>
      <c r="J30" s="179" t="s">
        <v>133</v>
      </c>
      <c r="K30" s="181">
        <v>44200</v>
      </c>
      <c r="L30" s="374"/>
      <c r="M30" s="68"/>
    </row>
    <row r="31" spans="1:13" s="77" customFormat="1" ht="15.75" thickBot="1" x14ac:dyDescent="0.3">
      <c r="A31" s="362"/>
      <c r="B31" s="365"/>
      <c r="C31" s="368"/>
      <c r="D31" s="371"/>
      <c r="E31" s="378"/>
      <c r="F31" s="397"/>
      <c r="G31" s="395"/>
      <c r="H31" s="183" t="s">
        <v>12</v>
      </c>
      <c r="I31" s="184" t="s">
        <v>141</v>
      </c>
      <c r="J31" s="183"/>
      <c r="K31" s="185"/>
      <c r="L31" s="375"/>
      <c r="M31" s="168"/>
    </row>
    <row r="32" spans="1:13" s="66" customFormat="1" ht="45" customHeight="1" x14ac:dyDescent="0.25">
      <c r="A32" s="360" t="s">
        <v>210</v>
      </c>
      <c r="B32" s="363">
        <f>+D32*C32</f>
        <v>2496.67</v>
      </c>
      <c r="C32" s="366">
        <v>2496.67</v>
      </c>
      <c r="D32" s="369">
        <v>1</v>
      </c>
      <c r="E32" s="372" t="s">
        <v>251</v>
      </c>
      <c r="F32" s="221" t="s">
        <v>5</v>
      </c>
      <c r="G32" s="175" t="s">
        <v>257</v>
      </c>
      <c r="H32" s="176" t="s">
        <v>258</v>
      </c>
      <c r="I32" s="177">
        <v>14632799</v>
      </c>
      <c r="J32" s="176" t="s">
        <v>144</v>
      </c>
      <c r="K32" s="178" t="s">
        <v>255</v>
      </c>
      <c r="L32" s="373" t="s">
        <v>284</v>
      </c>
    </row>
    <row r="33" spans="1:13" s="66" customFormat="1" ht="32.25" customHeight="1" x14ac:dyDescent="0.25">
      <c r="A33" s="361"/>
      <c r="B33" s="364"/>
      <c r="C33" s="367"/>
      <c r="D33" s="370"/>
      <c r="E33" s="377"/>
      <c r="F33" s="386" t="s">
        <v>7</v>
      </c>
      <c r="G33" s="389">
        <v>70468184</v>
      </c>
      <c r="H33" s="179" t="s">
        <v>8</v>
      </c>
      <c r="I33" s="180" t="s">
        <v>259</v>
      </c>
      <c r="J33" s="179" t="s">
        <v>143</v>
      </c>
      <c r="K33" s="188" t="s">
        <v>256</v>
      </c>
      <c r="L33" s="374"/>
    </row>
    <row r="34" spans="1:13" s="196" customFormat="1" ht="189" customHeight="1" x14ac:dyDescent="0.25">
      <c r="A34" s="361"/>
      <c r="B34" s="364"/>
      <c r="C34" s="367"/>
      <c r="D34" s="370"/>
      <c r="E34" s="377"/>
      <c r="F34" s="387"/>
      <c r="G34" s="390"/>
      <c r="H34" s="182" t="s">
        <v>9</v>
      </c>
      <c r="I34" s="180" t="s">
        <v>261</v>
      </c>
      <c r="J34" s="179" t="s">
        <v>10</v>
      </c>
      <c r="K34" s="281" t="s">
        <v>283</v>
      </c>
      <c r="L34" s="374"/>
      <c r="M34" s="195"/>
    </row>
    <row r="35" spans="1:13" s="66" customFormat="1" ht="29.25" customHeight="1" x14ac:dyDescent="0.25">
      <c r="A35" s="361"/>
      <c r="B35" s="364"/>
      <c r="C35" s="367"/>
      <c r="D35" s="370"/>
      <c r="E35" s="377"/>
      <c r="F35" s="387"/>
      <c r="G35" s="390"/>
      <c r="H35" s="179" t="s">
        <v>11</v>
      </c>
      <c r="I35" s="180" t="s">
        <v>260</v>
      </c>
      <c r="J35" s="179" t="s">
        <v>133</v>
      </c>
      <c r="K35" s="181">
        <v>44348</v>
      </c>
      <c r="L35" s="374"/>
      <c r="M35" s="68"/>
    </row>
    <row r="36" spans="1:13" s="77" customFormat="1" ht="15.75" thickBot="1" x14ac:dyDescent="0.3">
      <c r="A36" s="362"/>
      <c r="B36" s="365"/>
      <c r="C36" s="368"/>
      <c r="D36" s="371"/>
      <c r="E36" s="378"/>
      <c r="F36" s="397"/>
      <c r="G36" s="395"/>
      <c r="H36" s="183" t="s">
        <v>12</v>
      </c>
      <c r="I36" s="184" t="s">
        <v>141</v>
      </c>
      <c r="J36" s="183"/>
      <c r="K36" s="185"/>
      <c r="L36" s="375"/>
      <c r="M36" s="168"/>
    </row>
    <row r="37" spans="1:13" s="66" customFormat="1" ht="73.5" customHeight="1" x14ac:dyDescent="0.25">
      <c r="A37" s="360" t="s">
        <v>210</v>
      </c>
      <c r="B37" s="363">
        <f>+D37*C37</f>
        <v>1446.9</v>
      </c>
      <c r="C37" s="366">
        <v>1446.9</v>
      </c>
      <c r="D37" s="369">
        <v>1</v>
      </c>
      <c r="E37" s="372" t="s">
        <v>211</v>
      </c>
      <c r="F37" s="220" t="s">
        <v>5</v>
      </c>
      <c r="G37" s="175" t="s">
        <v>212</v>
      </c>
      <c r="H37" s="176" t="s">
        <v>6</v>
      </c>
      <c r="I37" s="177">
        <v>13756907</v>
      </c>
      <c r="J37" s="176" t="s">
        <v>144</v>
      </c>
      <c r="K37" s="186" t="s">
        <v>213</v>
      </c>
      <c r="L37" s="373" t="s">
        <v>285</v>
      </c>
    </row>
    <row r="38" spans="1:13" s="66" customFormat="1" ht="32.25" customHeight="1" x14ac:dyDescent="0.25">
      <c r="A38" s="361"/>
      <c r="B38" s="364"/>
      <c r="C38" s="367"/>
      <c r="D38" s="370"/>
      <c r="E38" s="370"/>
      <c r="F38" s="182" t="s">
        <v>7</v>
      </c>
      <c r="G38" s="180">
        <v>81510780</v>
      </c>
      <c r="H38" s="179" t="s">
        <v>8</v>
      </c>
      <c r="I38" s="187" t="s">
        <v>188</v>
      </c>
      <c r="J38" s="179" t="s">
        <v>143</v>
      </c>
      <c r="K38" s="188" t="s">
        <v>214</v>
      </c>
      <c r="L38" s="374"/>
    </row>
    <row r="39" spans="1:13" s="196" customFormat="1" ht="162" customHeight="1" x14ac:dyDescent="0.25">
      <c r="A39" s="361"/>
      <c r="B39" s="364"/>
      <c r="C39" s="367"/>
      <c r="D39" s="370"/>
      <c r="E39" s="370"/>
      <c r="F39" s="376"/>
      <c r="G39" s="379"/>
      <c r="H39" s="182" t="s">
        <v>9</v>
      </c>
      <c r="I39" s="187" t="s">
        <v>192</v>
      </c>
      <c r="J39" s="182" t="s">
        <v>10</v>
      </c>
      <c r="K39" s="281" t="s">
        <v>281</v>
      </c>
      <c r="L39" s="374"/>
      <c r="M39" s="195"/>
    </row>
    <row r="40" spans="1:13" s="66" customFormat="1" ht="29.25" customHeight="1" x14ac:dyDescent="0.25">
      <c r="A40" s="361"/>
      <c r="B40" s="364"/>
      <c r="C40" s="367"/>
      <c r="D40" s="370"/>
      <c r="E40" s="370"/>
      <c r="F40" s="377"/>
      <c r="G40" s="380"/>
      <c r="H40" s="179" t="s">
        <v>11</v>
      </c>
      <c r="I40" s="187" t="s">
        <v>193</v>
      </c>
      <c r="J40" s="179" t="s">
        <v>133</v>
      </c>
      <c r="K40" s="181">
        <v>44200</v>
      </c>
      <c r="L40" s="374"/>
      <c r="M40" s="68"/>
    </row>
    <row r="41" spans="1:13" s="77" customFormat="1" ht="15.75" thickBot="1" x14ac:dyDescent="0.3">
      <c r="A41" s="362"/>
      <c r="B41" s="365"/>
      <c r="C41" s="368"/>
      <c r="D41" s="371"/>
      <c r="E41" s="371"/>
      <c r="F41" s="378"/>
      <c r="G41" s="381"/>
      <c r="H41" s="183" t="s">
        <v>12</v>
      </c>
      <c r="I41" s="189" t="s">
        <v>134</v>
      </c>
      <c r="J41" s="183"/>
      <c r="K41" s="190"/>
      <c r="L41" s="375"/>
      <c r="M41" s="168"/>
    </row>
    <row r="42" spans="1:13" s="66" customFormat="1" ht="73.5" customHeight="1" thickBot="1" x14ac:dyDescent="0.3">
      <c r="A42" s="360" t="s">
        <v>210</v>
      </c>
      <c r="B42" s="363">
        <f>+D42*C42</f>
        <v>27600</v>
      </c>
      <c r="C42" s="366">
        <v>27600</v>
      </c>
      <c r="D42" s="369">
        <v>1</v>
      </c>
      <c r="E42" s="372" t="s">
        <v>324</v>
      </c>
      <c r="F42" s="220" t="s">
        <v>5</v>
      </c>
      <c r="G42" s="175" t="s">
        <v>323</v>
      </c>
      <c r="H42" s="176" t="s">
        <v>6</v>
      </c>
      <c r="I42" s="177">
        <v>15093344</v>
      </c>
      <c r="J42" s="176" t="s">
        <v>144</v>
      </c>
      <c r="K42" s="186" t="s">
        <v>135</v>
      </c>
      <c r="L42" s="373" t="s">
        <v>325</v>
      </c>
    </row>
    <row r="43" spans="1:13" s="66" customFormat="1" ht="32.25" customHeight="1" x14ac:dyDescent="0.25">
      <c r="A43" s="361"/>
      <c r="B43" s="364"/>
      <c r="C43" s="367"/>
      <c r="D43" s="370"/>
      <c r="E43" s="370"/>
      <c r="F43" s="182" t="s">
        <v>7</v>
      </c>
      <c r="G43" s="180">
        <v>15816710</v>
      </c>
      <c r="H43" s="179" t="s">
        <v>8</v>
      </c>
      <c r="I43" s="187" t="s">
        <v>326</v>
      </c>
      <c r="J43" s="179" t="s">
        <v>143</v>
      </c>
      <c r="K43" s="186" t="s">
        <v>135</v>
      </c>
      <c r="L43" s="374"/>
    </row>
    <row r="44" spans="1:13" s="196" customFormat="1" ht="174.75" customHeight="1" thickBot="1" x14ac:dyDescent="0.3">
      <c r="A44" s="361"/>
      <c r="B44" s="364"/>
      <c r="C44" s="367"/>
      <c r="D44" s="370"/>
      <c r="E44" s="370"/>
      <c r="F44" s="376"/>
      <c r="G44" s="379"/>
      <c r="H44" s="182" t="s">
        <v>9</v>
      </c>
      <c r="I44" s="187" t="s">
        <v>327</v>
      </c>
      <c r="J44" s="182" t="s">
        <v>10</v>
      </c>
      <c r="K44" s="281" t="s">
        <v>322</v>
      </c>
      <c r="L44" s="374"/>
      <c r="M44" s="195"/>
    </row>
    <row r="45" spans="1:13" s="66" customFormat="1" ht="36.75" customHeight="1" x14ac:dyDescent="0.25">
      <c r="A45" s="361"/>
      <c r="B45" s="364"/>
      <c r="C45" s="367"/>
      <c r="D45" s="370"/>
      <c r="E45" s="370"/>
      <c r="F45" s="377"/>
      <c r="G45" s="380"/>
      <c r="H45" s="179" t="s">
        <v>11</v>
      </c>
      <c r="I45" s="187" t="s">
        <v>328</v>
      </c>
      <c r="J45" s="179" t="s">
        <v>133</v>
      </c>
      <c r="K45" s="186" t="s">
        <v>135</v>
      </c>
      <c r="L45" s="374"/>
      <c r="M45" s="68"/>
    </row>
    <row r="46" spans="1:13" s="77" customFormat="1" ht="15.75" thickBot="1" x14ac:dyDescent="0.3">
      <c r="A46" s="362"/>
      <c r="B46" s="365"/>
      <c r="C46" s="368"/>
      <c r="D46" s="371"/>
      <c r="E46" s="371"/>
      <c r="F46" s="378"/>
      <c r="G46" s="381"/>
      <c r="H46" s="183" t="s">
        <v>12</v>
      </c>
      <c r="I46" s="189" t="s">
        <v>134</v>
      </c>
      <c r="J46" s="183"/>
      <c r="K46" s="190"/>
      <c r="L46" s="375"/>
      <c r="M46" s="168"/>
    </row>
    <row r="47" spans="1:13" s="66" customFormat="1" ht="45" customHeight="1" x14ac:dyDescent="0.25">
      <c r="A47" s="360" t="s">
        <v>215</v>
      </c>
      <c r="B47" s="363">
        <f>+D47*C47</f>
        <v>3048.1</v>
      </c>
      <c r="C47" s="366">
        <v>3048.1</v>
      </c>
      <c r="D47" s="369">
        <v>1</v>
      </c>
      <c r="E47" s="372" t="s">
        <v>245</v>
      </c>
      <c r="F47" s="220" t="s">
        <v>5</v>
      </c>
      <c r="G47" s="175" t="s">
        <v>289</v>
      </c>
      <c r="H47" s="176" t="s">
        <v>6</v>
      </c>
      <c r="I47" s="191" t="s">
        <v>135</v>
      </c>
      <c r="J47" s="176" t="s">
        <v>144</v>
      </c>
      <c r="K47" s="186" t="s">
        <v>135</v>
      </c>
      <c r="L47" s="373" t="s">
        <v>287</v>
      </c>
    </row>
    <row r="48" spans="1:13" s="66" customFormat="1" ht="32.25" customHeight="1" x14ac:dyDescent="0.25">
      <c r="A48" s="361"/>
      <c r="B48" s="364"/>
      <c r="C48" s="367"/>
      <c r="D48" s="370"/>
      <c r="E48" s="370"/>
      <c r="F48" s="182" t="s">
        <v>7</v>
      </c>
      <c r="G48" s="180">
        <v>5863481</v>
      </c>
      <c r="H48" s="179" t="s">
        <v>8</v>
      </c>
      <c r="I48" s="192" t="s">
        <v>135</v>
      </c>
      <c r="J48" s="179" t="s">
        <v>143</v>
      </c>
      <c r="K48" s="188" t="s">
        <v>135</v>
      </c>
      <c r="L48" s="374"/>
    </row>
    <row r="49" spans="1:13" s="196" customFormat="1" ht="89.25" customHeight="1" x14ac:dyDescent="0.25">
      <c r="A49" s="361"/>
      <c r="B49" s="364"/>
      <c r="C49" s="367"/>
      <c r="D49" s="370"/>
      <c r="E49" s="370"/>
      <c r="F49" s="377"/>
      <c r="G49" s="390"/>
      <c r="H49" s="193" t="s">
        <v>9</v>
      </c>
      <c r="I49" s="194" t="s">
        <v>135</v>
      </c>
      <c r="J49" s="182" t="s">
        <v>10</v>
      </c>
      <c r="K49" s="203" t="s">
        <v>286</v>
      </c>
      <c r="L49" s="374"/>
      <c r="M49" s="195"/>
    </row>
    <row r="50" spans="1:13" s="66" customFormat="1" ht="29.25" customHeight="1" x14ac:dyDescent="0.25">
      <c r="A50" s="361"/>
      <c r="B50" s="364"/>
      <c r="C50" s="367"/>
      <c r="D50" s="370"/>
      <c r="E50" s="370"/>
      <c r="F50" s="377"/>
      <c r="G50" s="390"/>
      <c r="H50" s="179" t="s">
        <v>11</v>
      </c>
      <c r="I50" s="192" t="s">
        <v>135</v>
      </c>
      <c r="J50" s="179" t="s">
        <v>133</v>
      </c>
      <c r="K50" s="181" t="s">
        <v>135</v>
      </c>
      <c r="L50" s="374"/>
      <c r="M50" s="68"/>
    </row>
    <row r="51" spans="1:13" s="77" customFormat="1" ht="15.75" thickBot="1" x14ac:dyDescent="0.3">
      <c r="A51" s="362"/>
      <c r="B51" s="365"/>
      <c r="C51" s="368"/>
      <c r="D51" s="371"/>
      <c r="E51" s="371"/>
      <c r="F51" s="378"/>
      <c r="G51" s="395"/>
      <c r="H51" s="197" t="s">
        <v>12</v>
      </c>
      <c r="I51" s="198" t="s">
        <v>135</v>
      </c>
      <c r="J51" s="183"/>
      <c r="K51" s="190"/>
      <c r="L51" s="375"/>
      <c r="M51" s="168"/>
    </row>
    <row r="52" spans="1:13" s="66" customFormat="1" ht="30" x14ac:dyDescent="0.25">
      <c r="A52" s="360" t="s">
        <v>215</v>
      </c>
      <c r="B52" s="363">
        <f>+D52*C52</f>
        <v>33</v>
      </c>
      <c r="C52" s="366">
        <v>33</v>
      </c>
      <c r="D52" s="369">
        <v>1</v>
      </c>
      <c r="E52" s="372" t="s">
        <v>216</v>
      </c>
      <c r="F52" s="220" t="s">
        <v>5</v>
      </c>
      <c r="G52" s="175" t="s">
        <v>217</v>
      </c>
      <c r="H52" s="176" t="s">
        <v>6</v>
      </c>
      <c r="I52" s="177" t="s">
        <v>135</v>
      </c>
      <c r="J52" s="176" t="s">
        <v>144</v>
      </c>
      <c r="K52" s="186" t="s">
        <v>135</v>
      </c>
      <c r="L52" s="373" t="s">
        <v>291</v>
      </c>
    </row>
    <row r="53" spans="1:13" s="66" customFormat="1" x14ac:dyDescent="0.25">
      <c r="A53" s="361"/>
      <c r="B53" s="364"/>
      <c r="C53" s="367"/>
      <c r="D53" s="370"/>
      <c r="E53" s="370"/>
      <c r="F53" s="182" t="s">
        <v>7</v>
      </c>
      <c r="G53" s="180">
        <v>5750814</v>
      </c>
      <c r="H53" s="179" t="s">
        <v>8</v>
      </c>
      <c r="I53" s="187" t="s">
        <v>135</v>
      </c>
      <c r="J53" s="179" t="s">
        <v>143</v>
      </c>
      <c r="K53" s="188" t="s">
        <v>135</v>
      </c>
      <c r="L53" s="374"/>
    </row>
    <row r="54" spans="1:13" s="66" customFormat="1" ht="172.5" customHeight="1" x14ac:dyDescent="0.25">
      <c r="A54" s="361"/>
      <c r="B54" s="364"/>
      <c r="C54" s="367"/>
      <c r="D54" s="370"/>
      <c r="E54" s="370"/>
      <c r="F54" s="376"/>
      <c r="G54" s="379"/>
      <c r="H54" s="182" t="s">
        <v>9</v>
      </c>
      <c r="I54" s="187" t="s">
        <v>135</v>
      </c>
      <c r="J54" s="182" t="s">
        <v>10</v>
      </c>
      <c r="K54" s="203" t="s">
        <v>290</v>
      </c>
      <c r="L54" s="374"/>
    </row>
    <row r="55" spans="1:13" s="66" customFormat="1" x14ac:dyDescent="0.25">
      <c r="A55" s="361"/>
      <c r="B55" s="364"/>
      <c r="C55" s="367"/>
      <c r="D55" s="370"/>
      <c r="E55" s="370"/>
      <c r="F55" s="377"/>
      <c r="G55" s="380"/>
      <c r="H55" s="179" t="s">
        <v>11</v>
      </c>
      <c r="I55" s="187" t="s">
        <v>135</v>
      </c>
      <c r="J55" s="179" t="s">
        <v>133</v>
      </c>
      <c r="K55" s="181" t="s">
        <v>135</v>
      </c>
      <c r="L55" s="374"/>
    </row>
    <row r="56" spans="1:13" s="66" customFormat="1" ht="15.75" thickBot="1" x14ac:dyDescent="0.3">
      <c r="A56" s="362"/>
      <c r="B56" s="365"/>
      <c r="C56" s="368"/>
      <c r="D56" s="371"/>
      <c r="E56" s="371"/>
      <c r="F56" s="378"/>
      <c r="G56" s="381"/>
      <c r="H56" s="183" t="s">
        <v>12</v>
      </c>
      <c r="I56" s="189" t="s">
        <v>135</v>
      </c>
      <c r="J56" s="183"/>
      <c r="K56" s="190"/>
      <c r="L56" s="375"/>
    </row>
    <row r="57" spans="1:13" s="66" customFormat="1" ht="80.25" customHeight="1" x14ac:dyDescent="0.25">
      <c r="A57" s="360" t="s">
        <v>215</v>
      </c>
      <c r="B57" s="363">
        <f>+D57*C57</f>
        <v>2435</v>
      </c>
      <c r="C57" s="366">
        <v>2435</v>
      </c>
      <c r="D57" s="369">
        <v>1</v>
      </c>
      <c r="E57" s="372" t="s">
        <v>266</v>
      </c>
      <c r="F57" s="220" t="s">
        <v>5</v>
      </c>
      <c r="G57" s="175" t="s">
        <v>267</v>
      </c>
      <c r="H57" s="176" t="s">
        <v>6</v>
      </c>
      <c r="I57" s="191" t="s">
        <v>135</v>
      </c>
      <c r="J57" s="176" t="s">
        <v>144</v>
      </c>
      <c r="K57" s="186" t="s">
        <v>135</v>
      </c>
      <c r="L57" s="373" t="s">
        <v>293</v>
      </c>
    </row>
    <row r="58" spans="1:13" s="66" customFormat="1" x14ac:dyDescent="0.25">
      <c r="A58" s="361"/>
      <c r="B58" s="364"/>
      <c r="C58" s="367"/>
      <c r="D58" s="370"/>
      <c r="E58" s="370"/>
      <c r="F58" s="182" t="s">
        <v>7</v>
      </c>
      <c r="G58" s="180">
        <v>109949250</v>
      </c>
      <c r="H58" s="179" t="s">
        <v>8</v>
      </c>
      <c r="I58" s="192" t="s">
        <v>135</v>
      </c>
      <c r="J58" s="179" t="s">
        <v>143</v>
      </c>
      <c r="K58" s="188" t="s">
        <v>135</v>
      </c>
      <c r="L58" s="374"/>
    </row>
    <row r="59" spans="1:13" s="66" customFormat="1" ht="184.5" customHeight="1" x14ac:dyDescent="0.25">
      <c r="A59" s="361"/>
      <c r="B59" s="364"/>
      <c r="C59" s="367"/>
      <c r="D59" s="370"/>
      <c r="E59" s="370"/>
      <c r="F59" s="376"/>
      <c r="G59" s="379"/>
      <c r="H59" s="193" t="s">
        <v>9</v>
      </c>
      <c r="I59" s="194" t="s">
        <v>135</v>
      </c>
      <c r="J59" s="182" t="s">
        <v>10</v>
      </c>
      <c r="K59" s="203" t="s">
        <v>292</v>
      </c>
      <c r="L59" s="374"/>
    </row>
    <row r="60" spans="1:13" s="66" customFormat="1" x14ac:dyDescent="0.25">
      <c r="A60" s="361"/>
      <c r="B60" s="364"/>
      <c r="C60" s="367"/>
      <c r="D60" s="370"/>
      <c r="E60" s="370"/>
      <c r="F60" s="377"/>
      <c r="G60" s="380"/>
      <c r="H60" s="179" t="s">
        <v>11</v>
      </c>
      <c r="I60" s="192" t="s">
        <v>135</v>
      </c>
      <c r="J60" s="179" t="s">
        <v>133</v>
      </c>
      <c r="K60" s="181" t="s">
        <v>135</v>
      </c>
      <c r="L60" s="374"/>
    </row>
    <row r="61" spans="1:13" s="66" customFormat="1" ht="15.75" thickBot="1" x14ac:dyDescent="0.3">
      <c r="A61" s="362"/>
      <c r="B61" s="365"/>
      <c r="C61" s="368"/>
      <c r="D61" s="371"/>
      <c r="E61" s="371"/>
      <c r="F61" s="378"/>
      <c r="G61" s="381"/>
      <c r="H61" s="197" t="s">
        <v>12</v>
      </c>
      <c r="I61" s="198" t="s">
        <v>135</v>
      </c>
      <c r="J61" s="183"/>
      <c r="K61" s="190"/>
      <c r="L61" s="375"/>
    </row>
    <row r="62" spans="1:13" s="66" customFormat="1" ht="44.25" customHeight="1" x14ac:dyDescent="0.25">
      <c r="A62" s="360" t="s">
        <v>215</v>
      </c>
      <c r="B62" s="363">
        <f>+D62*C62+C64</f>
        <v>675</v>
      </c>
      <c r="C62" s="366"/>
      <c r="D62" s="369">
        <v>1</v>
      </c>
      <c r="E62" s="372" t="s">
        <v>295</v>
      </c>
      <c r="F62" s="220" t="s">
        <v>5</v>
      </c>
      <c r="G62" s="175" t="s">
        <v>267</v>
      </c>
      <c r="H62" s="176" t="s">
        <v>6</v>
      </c>
      <c r="I62" s="191" t="s">
        <v>135</v>
      </c>
      <c r="J62" s="176" t="s">
        <v>144</v>
      </c>
      <c r="K62" s="186" t="s">
        <v>135</v>
      </c>
      <c r="L62" s="373" t="s">
        <v>296</v>
      </c>
      <c r="M62" s="68"/>
    </row>
    <row r="63" spans="1:13" s="66" customFormat="1" x14ac:dyDescent="0.25">
      <c r="A63" s="361"/>
      <c r="B63" s="364"/>
      <c r="C63" s="367"/>
      <c r="D63" s="370"/>
      <c r="E63" s="377"/>
      <c r="F63" s="182" t="s">
        <v>7</v>
      </c>
      <c r="G63" s="180">
        <v>109949250</v>
      </c>
      <c r="H63" s="179" t="s">
        <v>8</v>
      </c>
      <c r="I63" s="192" t="s">
        <v>135</v>
      </c>
      <c r="J63" s="179" t="s">
        <v>143</v>
      </c>
      <c r="K63" s="188" t="s">
        <v>135</v>
      </c>
      <c r="L63" s="374"/>
      <c r="M63" s="68"/>
    </row>
    <row r="64" spans="1:13" s="66" customFormat="1" ht="198" customHeight="1" x14ac:dyDescent="0.25">
      <c r="A64" s="361"/>
      <c r="B64" s="364"/>
      <c r="C64" s="236">
        <v>675</v>
      </c>
      <c r="D64" s="370"/>
      <c r="E64" s="377"/>
      <c r="F64" s="376"/>
      <c r="G64" s="379"/>
      <c r="H64" s="193" t="s">
        <v>9</v>
      </c>
      <c r="I64" s="194" t="s">
        <v>135</v>
      </c>
      <c r="J64" s="182" t="s">
        <v>10</v>
      </c>
      <c r="K64" s="203" t="s">
        <v>294</v>
      </c>
      <c r="L64" s="374"/>
      <c r="M64" s="68"/>
    </row>
    <row r="65" spans="1:13" s="66" customFormat="1" x14ac:dyDescent="0.25">
      <c r="A65" s="361"/>
      <c r="B65" s="364"/>
      <c r="C65" s="236"/>
      <c r="D65" s="370"/>
      <c r="E65" s="377"/>
      <c r="F65" s="377"/>
      <c r="G65" s="380"/>
      <c r="H65" s="179" t="s">
        <v>11</v>
      </c>
      <c r="I65" s="192" t="s">
        <v>135</v>
      </c>
      <c r="J65" s="179" t="s">
        <v>133</v>
      </c>
      <c r="K65" s="181" t="s">
        <v>135</v>
      </c>
      <c r="L65" s="374"/>
      <c r="M65" s="68"/>
    </row>
    <row r="66" spans="1:13" s="66" customFormat="1" ht="15.75" thickBot="1" x14ac:dyDescent="0.3">
      <c r="A66" s="362"/>
      <c r="B66" s="365"/>
      <c r="C66" s="237"/>
      <c r="D66" s="371"/>
      <c r="E66" s="382"/>
      <c r="F66" s="378"/>
      <c r="G66" s="381"/>
      <c r="H66" s="197" t="s">
        <v>12</v>
      </c>
      <c r="I66" s="198" t="s">
        <v>135</v>
      </c>
      <c r="J66" s="183"/>
      <c r="K66" s="190"/>
      <c r="L66" s="375"/>
      <c r="M66" s="68"/>
    </row>
    <row r="67" spans="1:13" s="66" customFormat="1" ht="44.25" customHeight="1" x14ac:dyDescent="0.25">
      <c r="A67" s="360" t="s">
        <v>215</v>
      </c>
      <c r="B67" s="363">
        <f>+D67*C67+C69</f>
        <v>2500</v>
      </c>
      <c r="C67" s="366"/>
      <c r="D67" s="369">
        <v>1</v>
      </c>
      <c r="E67" s="372" t="s">
        <v>298</v>
      </c>
      <c r="F67" s="220" t="s">
        <v>5</v>
      </c>
      <c r="G67" s="175" t="s">
        <v>299</v>
      </c>
      <c r="H67" s="176" t="s">
        <v>6</v>
      </c>
      <c r="I67" s="191" t="s">
        <v>135</v>
      </c>
      <c r="J67" s="176" t="s">
        <v>144</v>
      </c>
      <c r="K67" s="186" t="s">
        <v>135</v>
      </c>
      <c r="L67" s="373" t="s">
        <v>300</v>
      </c>
      <c r="M67" s="68"/>
    </row>
    <row r="68" spans="1:13" s="66" customFormat="1" x14ac:dyDescent="0.25">
      <c r="A68" s="361"/>
      <c r="B68" s="364"/>
      <c r="C68" s="367"/>
      <c r="D68" s="370"/>
      <c r="E68" s="377"/>
      <c r="F68" s="182" t="s">
        <v>7</v>
      </c>
      <c r="G68" s="180">
        <v>62534556</v>
      </c>
      <c r="H68" s="179" t="s">
        <v>8</v>
      </c>
      <c r="I68" s="192" t="s">
        <v>135</v>
      </c>
      <c r="J68" s="179" t="s">
        <v>143</v>
      </c>
      <c r="K68" s="188" t="s">
        <v>135</v>
      </c>
      <c r="L68" s="374"/>
      <c r="M68" s="68"/>
    </row>
    <row r="69" spans="1:13" s="66" customFormat="1" ht="140.25" customHeight="1" x14ac:dyDescent="0.25">
      <c r="A69" s="361"/>
      <c r="B69" s="364"/>
      <c r="C69" s="236">
        <v>2500</v>
      </c>
      <c r="D69" s="370"/>
      <c r="E69" s="377"/>
      <c r="F69" s="376"/>
      <c r="G69" s="379"/>
      <c r="H69" s="193" t="s">
        <v>9</v>
      </c>
      <c r="I69" s="194" t="s">
        <v>135</v>
      </c>
      <c r="J69" s="182" t="s">
        <v>10</v>
      </c>
      <c r="K69" s="203" t="s">
        <v>297</v>
      </c>
      <c r="L69" s="374"/>
      <c r="M69" s="68"/>
    </row>
    <row r="70" spans="1:13" s="66" customFormat="1" x14ac:dyDescent="0.25">
      <c r="A70" s="361"/>
      <c r="B70" s="364"/>
      <c r="C70" s="236"/>
      <c r="D70" s="370"/>
      <c r="E70" s="377"/>
      <c r="F70" s="377"/>
      <c r="G70" s="380"/>
      <c r="H70" s="179" t="s">
        <v>11</v>
      </c>
      <c r="I70" s="192" t="s">
        <v>135</v>
      </c>
      <c r="J70" s="179" t="s">
        <v>133</v>
      </c>
      <c r="K70" s="181" t="s">
        <v>135</v>
      </c>
      <c r="L70" s="374"/>
      <c r="M70" s="68"/>
    </row>
    <row r="71" spans="1:13" s="66" customFormat="1" ht="15.75" thickBot="1" x14ac:dyDescent="0.3">
      <c r="A71" s="362"/>
      <c r="B71" s="365"/>
      <c r="C71" s="237"/>
      <c r="D71" s="371"/>
      <c r="E71" s="382"/>
      <c r="F71" s="378"/>
      <c r="G71" s="381"/>
      <c r="H71" s="197" t="s">
        <v>12</v>
      </c>
      <c r="I71" s="198" t="s">
        <v>135</v>
      </c>
      <c r="J71" s="183"/>
      <c r="K71" s="190"/>
      <c r="L71" s="375"/>
      <c r="M71" s="68"/>
    </row>
    <row r="72" spans="1:13" s="66" customFormat="1" ht="44.25" customHeight="1" x14ac:dyDescent="0.25">
      <c r="A72" s="360" t="s">
        <v>215</v>
      </c>
      <c r="B72" s="363">
        <f>+D72*C72+C74</f>
        <v>16352</v>
      </c>
      <c r="C72" s="366"/>
      <c r="D72" s="369">
        <v>1</v>
      </c>
      <c r="E72" s="372" t="s">
        <v>303</v>
      </c>
      <c r="F72" s="220" t="s">
        <v>5</v>
      </c>
      <c r="G72" s="175" t="s">
        <v>302</v>
      </c>
      <c r="H72" s="176" t="s">
        <v>6</v>
      </c>
      <c r="I72" s="191" t="s">
        <v>135</v>
      </c>
      <c r="J72" s="176" t="s">
        <v>144</v>
      </c>
      <c r="K72" s="186" t="s">
        <v>135</v>
      </c>
      <c r="L72" s="373" t="s">
        <v>304</v>
      </c>
      <c r="M72" s="68"/>
    </row>
    <row r="73" spans="1:13" s="66" customFormat="1" x14ac:dyDescent="0.25">
      <c r="A73" s="361"/>
      <c r="B73" s="364"/>
      <c r="C73" s="367"/>
      <c r="D73" s="370"/>
      <c r="E73" s="377"/>
      <c r="F73" s="182" t="s">
        <v>7</v>
      </c>
      <c r="G73" s="180">
        <v>81156197</v>
      </c>
      <c r="H73" s="179" t="s">
        <v>8</v>
      </c>
      <c r="I73" s="192" t="s">
        <v>135</v>
      </c>
      <c r="J73" s="179" t="s">
        <v>143</v>
      </c>
      <c r="K73" s="188" t="s">
        <v>135</v>
      </c>
      <c r="L73" s="374"/>
      <c r="M73" s="68"/>
    </row>
    <row r="74" spans="1:13" s="66" customFormat="1" ht="198" customHeight="1" x14ac:dyDescent="0.25">
      <c r="A74" s="361"/>
      <c r="B74" s="364"/>
      <c r="C74" s="236">
        <v>16352</v>
      </c>
      <c r="D74" s="370"/>
      <c r="E74" s="377"/>
      <c r="F74" s="376"/>
      <c r="G74" s="379"/>
      <c r="H74" s="193" t="s">
        <v>9</v>
      </c>
      <c r="I74" s="194" t="s">
        <v>135</v>
      </c>
      <c r="J74" s="182" t="s">
        <v>10</v>
      </c>
      <c r="K74" s="203" t="s">
        <v>301</v>
      </c>
      <c r="L74" s="374"/>
      <c r="M74" s="68"/>
    </row>
    <row r="75" spans="1:13" s="66" customFormat="1" x14ac:dyDescent="0.25">
      <c r="A75" s="361"/>
      <c r="B75" s="364"/>
      <c r="C75" s="236"/>
      <c r="D75" s="370"/>
      <c r="E75" s="377"/>
      <c r="F75" s="377"/>
      <c r="G75" s="380"/>
      <c r="H75" s="179" t="s">
        <v>11</v>
      </c>
      <c r="I75" s="192" t="s">
        <v>135</v>
      </c>
      <c r="J75" s="179" t="s">
        <v>133</v>
      </c>
      <c r="K75" s="181" t="s">
        <v>135</v>
      </c>
      <c r="L75" s="374"/>
      <c r="M75" s="68"/>
    </row>
    <row r="76" spans="1:13" s="66" customFormat="1" ht="15.75" thickBot="1" x14ac:dyDescent="0.3">
      <c r="A76" s="362"/>
      <c r="B76" s="365"/>
      <c r="C76" s="237"/>
      <c r="D76" s="371"/>
      <c r="E76" s="382"/>
      <c r="F76" s="378"/>
      <c r="G76" s="381"/>
      <c r="H76" s="197" t="s">
        <v>12</v>
      </c>
      <c r="I76" s="198" t="s">
        <v>135</v>
      </c>
      <c r="J76" s="183"/>
      <c r="K76" s="190"/>
      <c r="L76" s="375"/>
      <c r="M76" s="68"/>
    </row>
    <row r="77" spans="1:13" s="66" customFormat="1" ht="44.25" customHeight="1" x14ac:dyDescent="0.25">
      <c r="A77" s="360" t="s">
        <v>215</v>
      </c>
      <c r="B77" s="363">
        <f>+D77*C77+C79</f>
        <v>2950</v>
      </c>
      <c r="C77" s="366"/>
      <c r="D77" s="369">
        <v>1</v>
      </c>
      <c r="E77" s="372" t="s">
        <v>307</v>
      </c>
      <c r="F77" s="220" t="s">
        <v>5</v>
      </c>
      <c r="G77" s="175" t="s">
        <v>306</v>
      </c>
      <c r="H77" s="176" t="s">
        <v>6</v>
      </c>
      <c r="I77" s="191" t="s">
        <v>135</v>
      </c>
      <c r="J77" s="176" t="s">
        <v>144</v>
      </c>
      <c r="K77" s="186" t="s">
        <v>135</v>
      </c>
      <c r="L77" s="373" t="s">
        <v>308</v>
      </c>
      <c r="M77" s="68"/>
    </row>
    <row r="78" spans="1:13" s="66" customFormat="1" x14ac:dyDescent="0.25">
      <c r="A78" s="361"/>
      <c r="B78" s="364"/>
      <c r="C78" s="367"/>
      <c r="D78" s="370"/>
      <c r="E78" s="377"/>
      <c r="F78" s="182" t="s">
        <v>7</v>
      </c>
      <c r="G78" s="180">
        <v>67241999</v>
      </c>
      <c r="H78" s="179" t="s">
        <v>8</v>
      </c>
      <c r="I78" s="192" t="s">
        <v>135</v>
      </c>
      <c r="J78" s="179" t="s">
        <v>143</v>
      </c>
      <c r="K78" s="188" t="s">
        <v>135</v>
      </c>
      <c r="L78" s="374"/>
      <c r="M78" s="68"/>
    </row>
    <row r="79" spans="1:13" s="66" customFormat="1" ht="198" customHeight="1" x14ac:dyDescent="0.25">
      <c r="A79" s="361"/>
      <c r="B79" s="364"/>
      <c r="C79" s="236">
        <v>2950</v>
      </c>
      <c r="D79" s="370"/>
      <c r="E79" s="377"/>
      <c r="F79" s="376"/>
      <c r="G79" s="379"/>
      <c r="H79" s="193" t="s">
        <v>9</v>
      </c>
      <c r="I79" s="194" t="s">
        <v>135</v>
      </c>
      <c r="J79" s="182" t="s">
        <v>10</v>
      </c>
      <c r="K79" s="203" t="s">
        <v>305</v>
      </c>
      <c r="L79" s="374"/>
      <c r="M79" s="68"/>
    </row>
    <row r="80" spans="1:13" s="66" customFormat="1" x14ac:dyDescent="0.25">
      <c r="A80" s="361"/>
      <c r="B80" s="364"/>
      <c r="C80" s="236"/>
      <c r="D80" s="370"/>
      <c r="E80" s="377"/>
      <c r="F80" s="377"/>
      <c r="G80" s="380"/>
      <c r="H80" s="179" t="s">
        <v>11</v>
      </c>
      <c r="I80" s="192" t="s">
        <v>135</v>
      </c>
      <c r="J80" s="179" t="s">
        <v>133</v>
      </c>
      <c r="K80" s="181" t="s">
        <v>135</v>
      </c>
      <c r="L80" s="374"/>
      <c r="M80" s="68"/>
    </row>
    <row r="81" spans="1:13" s="66" customFormat="1" ht="15.75" thickBot="1" x14ac:dyDescent="0.3">
      <c r="A81" s="362"/>
      <c r="B81" s="365"/>
      <c r="C81" s="237"/>
      <c r="D81" s="371"/>
      <c r="E81" s="382"/>
      <c r="F81" s="378"/>
      <c r="G81" s="381"/>
      <c r="H81" s="197" t="s">
        <v>12</v>
      </c>
      <c r="I81" s="198" t="s">
        <v>135</v>
      </c>
      <c r="J81" s="183"/>
      <c r="K81" s="190"/>
      <c r="L81" s="375"/>
      <c r="M81" s="68"/>
    </row>
    <row r="82" spans="1:13" s="66" customFormat="1" ht="44.25" customHeight="1" x14ac:dyDescent="0.25">
      <c r="A82" s="360" t="s">
        <v>215</v>
      </c>
      <c r="B82" s="363">
        <f>+D82*C82+C84</f>
        <v>5000</v>
      </c>
      <c r="C82" s="366"/>
      <c r="D82" s="369">
        <v>1</v>
      </c>
      <c r="E82" s="372" t="s">
        <v>307</v>
      </c>
      <c r="F82" s="220" t="s">
        <v>5</v>
      </c>
      <c r="G82" s="175" t="s">
        <v>310</v>
      </c>
      <c r="H82" s="176" t="s">
        <v>6</v>
      </c>
      <c r="I82" s="191" t="s">
        <v>135</v>
      </c>
      <c r="J82" s="176" t="s">
        <v>144</v>
      </c>
      <c r="K82" s="186" t="s">
        <v>135</v>
      </c>
      <c r="L82" s="373" t="s">
        <v>312</v>
      </c>
      <c r="M82" s="68"/>
    </row>
    <row r="83" spans="1:13" s="66" customFormat="1" x14ac:dyDescent="0.25">
      <c r="A83" s="361"/>
      <c r="B83" s="364"/>
      <c r="C83" s="367"/>
      <c r="D83" s="370"/>
      <c r="E83" s="377"/>
      <c r="F83" s="182" t="s">
        <v>7</v>
      </c>
      <c r="G83" s="180">
        <v>4887182</v>
      </c>
      <c r="H83" s="179" t="s">
        <v>8</v>
      </c>
      <c r="I83" s="192" t="s">
        <v>135</v>
      </c>
      <c r="J83" s="179" t="s">
        <v>143</v>
      </c>
      <c r="K83" s="188" t="s">
        <v>135</v>
      </c>
      <c r="L83" s="374"/>
      <c r="M83" s="68"/>
    </row>
    <row r="84" spans="1:13" s="66" customFormat="1" ht="198" customHeight="1" x14ac:dyDescent="0.25">
      <c r="A84" s="361"/>
      <c r="B84" s="364"/>
      <c r="C84" s="236">
        <v>5000</v>
      </c>
      <c r="D84" s="370"/>
      <c r="E84" s="377"/>
      <c r="F84" s="376"/>
      <c r="G84" s="379"/>
      <c r="H84" s="193" t="s">
        <v>9</v>
      </c>
      <c r="I84" s="194" t="s">
        <v>135</v>
      </c>
      <c r="J84" s="182" t="s">
        <v>10</v>
      </c>
      <c r="K84" s="203" t="s">
        <v>309</v>
      </c>
      <c r="L84" s="374"/>
      <c r="M84" s="68"/>
    </row>
    <row r="85" spans="1:13" s="66" customFormat="1" x14ac:dyDescent="0.25">
      <c r="A85" s="361"/>
      <c r="B85" s="364"/>
      <c r="C85" s="236"/>
      <c r="D85" s="370"/>
      <c r="E85" s="377"/>
      <c r="F85" s="377"/>
      <c r="G85" s="380"/>
      <c r="H85" s="179" t="s">
        <v>11</v>
      </c>
      <c r="I85" s="192" t="s">
        <v>135</v>
      </c>
      <c r="J85" s="179" t="s">
        <v>133</v>
      </c>
      <c r="K85" s="181" t="s">
        <v>135</v>
      </c>
      <c r="L85" s="374"/>
      <c r="M85" s="68"/>
    </row>
    <row r="86" spans="1:13" s="66" customFormat="1" ht="15.75" thickBot="1" x14ac:dyDescent="0.3">
      <c r="A86" s="362"/>
      <c r="B86" s="365"/>
      <c r="C86" s="237"/>
      <c r="D86" s="371"/>
      <c r="E86" s="382"/>
      <c r="F86" s="378"/>
      <c r="G86" s="381"/>
      <c r="H86" s="197" t="s">
        <v>12</v>
      </c>
      <c r="I86" s="198" t="s">
        <v>135</v>
      </c>
      <c r="J86" s="183"/>
      <c r="K86" s="190"/>
      <c r="L86" s="375"/>
      <c r="M86" s="68"/>
    </row>
    <row r="87" spans="1:13" s="66" customFormat="1" ht="44.25" customHeight="1" x14ac:dyDescent="0.25">
      <c r="A87" s="360" t="s">
        <v>215</v>
      </c>
      <c r="B87" s="363">
        <f>+D87*C87+C89</f>
        <v>4895</v>
      </c>
      <c r="C87" s="366"/>
      <c r="D87" s="369">
        <v>1</v>
      </c>
      <c r="E87" s="372" t="s">
        <v>314</v>
      </c>
      <c r="F87" s="220" t="s">
        <v>5</v>
      </c>
      <c r="G87" s="175" t="s">
        <v>313</v>
      </c>
      <c r="H87" s="176" t="s">
        <v>6</v>
      </c>
      <c r="I87" s="191" t="s">
        <v>135</v>
      </c>
      <c r="J87" s="176" t="s">
        <v>144</v>
      </c>
      <c r="K87" s="186" t="s">
        <v>135</v>
      </c>
      <c r="L87" s="373" t="s">
        <v>315</v>
      </c>
      <c r="M87" s="68"/>
    </row>
    <row r="88" spans="1:13" s="66" customFormat="1" x14ac:dyDescent="0.25">
      <c r="A88" s="361"/>
      <c r="B88" s="364"/>
      <c r="C88" s="367"/>
      <c r="D88" s="370"/>
      <c r="E88" s="377"/>
      <c r="F88" s="182" t="s">
        <v>7</v>
      </c>
      <c r="G88" s="180">
        <v>109842901</v>
      </c>
      <c r="H88" s="179" t="s">
        <v>8</v>
      </c>
      <c r="I88" s="192" t="s">
        <v>135</v>
      </c>
      <c r="J88" s="179" t="s">
        <v>143</v>
      </c>
      <c r="K88" s="188" t="s">
        <v>135</v>
      </c>
      <c r="L88" s="374"/>
      <c r="M88" s="68"/>
    </row>
    <row r="89" spans="1:13" s="66" customFormat="1" ht="198" customHeight="1" x14ac:dyDescent="0.25">
      <c r="A89" s="361"/>
      <c r="B89" s="364"/>
      <c r="C89" s="236">
        <v>4895</v>
      </c>
      <c r="D89" s="370"/>
      <c r="E89" s="377"/>
      <c r="F89" s="376"/>
      <c r="G89" s="379"/>
      <c r="H89" s="193" t="s">
        <v>9</v>
      </c>
      <c r="I89" s="194" t="s">
        <v>135</v>
      </c>
      <c r="J89" s="182" t="s">
        <v>10</v>
      </c>
      <c r="K89" s="203" t="s">
        <v>311</v>
      </c>
      <c r="L89" s="374"/>
      <c r="M89" s="68"/>
    </row>
    <row r="90" spans="1:13" s="66" customFormat="1" x14ac:dyDescent="0.25">
      <c r="A90" s="361"/>
      <c r="B90" s="364"/>
      <c r="C90" s="236"/>
      <c r="D90" s="370"/>
      <c r="E90" s="377"/>
      <c r="F90" s="377"/>
      <c r="G90" s="380"/>
      <c r="H90" s="179" t="s">
        <v>11</v>
      </c>
      <c r="I90" s="192" t="s">
        <v>135</v>
      </c>
      <c r="J90" s="179" t="s">
        <v>133</v>
      </c>
      <c r="K90" s="181" t="s">
        <v>135</v>
      </c>
      <c r="L90" s="374"/>
      <c r="M90" s="68"/>
    </row>
    <row r="91" spans="1:13" s="66" customFormat="1" ht="15.75" thickBot="1" x14ac:dyDescent="0.3">
      <c r="A91" s="362"/>
      <c r="B91" s="365"/>
      <c r="C91" s="237"/>
      <c r="D91" s="371"/>
      <c r="E91" s="382"/>
      <c r="F91" s="378"/>
      <c r="G91" s="381"/>
      <c r="H91" s="197" t="s">
        <v>12</v>
      </c>
      <c r="I91" s="198" t="s">
        <v>135</v>
      </c>
      <c r="J91" s="183"/>
      <c r="K91" s="190"/>
      <c r="L91" s="375"/>
      <c r="M91" s="68"/>
    </row>
    <row r="92" spans="1:13" s="66" customFormat="1" ht="44.25" customHeight="1" x14ac:dyDescent="0.25">
      <c r="A92" s="360" t="s">
        <v>215</v>
      </c>
      <c r="B92" s="363">
        <f>+D92*C92+C94</f>
        <v>1625</v>
      </c>
      <c r="C92" s="366"/>
      <c r="D92" s="369">
        <v>1</v>
      </c>
      <c r="E92" s="372" t="s">
        <v>318</v>
      </c>
      <c r="F92" s="220" t="s">
        <v>5</v>
      </c>
      <c r="G92" s="175" t="s">
        <v>317</v>
      </c>
      <c r="H92" s="176" t="s">
        <v>6</v>
      </c>
      <c r="I92" s="191" t="s">
        <v>135</v>
      </c>
      <c r="J92" s="176" t="s">
        <v>144</v>
      </c>
      <c r="K92" s="186" t="s">
        <v>135</v>
      </c>
      <c r="L92" s="373" t="s">
        <v>319</v>
      </c>
      <c r="M92" s="68"/>
    </row>
    <row r="93" spans="1:13" s="66" customFormat="1" x14ac:dyDescent="0.25">
      <c r="A93" s="361"/>
      <c r="B93" s="364"/>
      <c r="C93" s="367"/>
      <c r="D93" s="370"/>
      <c r="E93" s="377"/>
      <c r="F93" s="182" t="s">
        <v>7</v>
      </c>
      <c r="G93" s="180">
        <v>44045816</v>
      </c>
      <c r="H93" s="179" t="s">
        <v>8</v>
      </c>
      <c r="I93" s="192" t="s">
        <v>135</v>
      </c>
      <c r="J93" s="179" t="s">
        <v>143</v>
      </c>
      <c r="K93" s="188" t="s">
        <v>135</v>
      </c>
      <c r="L93" s="374"/>
      <c r="M93" s="68"/>
    </row>
    <row r="94" spans="1:13" s="66" customFormat="1" ht="198" customHeight="1" x14ac:dyDescent="0.25">
      <c r="A94" s="361"/>
      <c r="B94" s="364"/>
      <c r="C94" s="236">
        <v>1625</v>
      </c>
      <c r="D94" s="370"/>
      <c r="E94" s="377"/>
      <c r="F94" s="376"/>
      <c r="G94" s="379"/>
      <c r="H94" s="193" t="s">
        <v>9</v>
      </c>
      <c r="I94" s="194" t="s">
        <v>135</v>
      </c>
      <c r="J94" s="182" t="s">
        <v>10</v>
      </c>
      <c r="K94" s="203" t="s">
        <v>316</v>
      </c>
      <c r="L94" s="374"/>
      <c r="M94" s="68"/>
    </row>
    <row r="95" spans="1:13" s="66" customFormat="1" x14ac:dyDescent="0.25">
      <c r="A95" s="361"/>
      <c r="B95" s="364"/>
      <c r="C95" s="236"/>
      <c r="D95" s="370"/>
      <c r="E95" s="377"/>
      <c r="F95" s="377"/>
      <c r="G95" s="380"/>
      <c r="H95" s="179" t="s">
        <v>11</v>
      </c>
      <c r="I95" s="192" t="s">
        <v>135</v>
      </c>
      <c r="J95" s="179" t="s">
        <v>133</v>
      </c>
      <c r="K95" s="181" t="s">
        <v>135</v>
      </c>
      <c r="L95" s="374"/>
      <c r="M95" s="68"/>
    </row>
    <row r="96" spans="1:13" s="66" customFormat="1" ht="15.75" thickBot="1" x14ac:dyDescent="0.3">
      <c r="A96" s="362"/>
      <c r="B96" s="365"/>
      <c r="C96" s="237"/>
      <c r="D96" s="371"/>
      <c r="E96" s="382"/>
      <c r="F96" s="378"/>
      <c r="G96" s="381"/>
      <c r="H96" s="197" t="s">
        <v>12</v>
      </c>
      <c r="I96" s="198" t="s">
        <v>135</v>
      </c>
      <c r="J96" s="183"/>
      <c r="K96" s="190"/>
      <c r="L96" s="375"/>
      <c r="M96" s="68"/>
    </row>
    <row r="97" spans="1:13" s="66" customFormat="1" ht="82.5" customHeight="1" x14ac:dyDescent="0.25">
      <c r="A97" s="360" t="s">
        <v>215</v>
      </c>
      <c r="B97" s="363">
        <f>+D97*C97+C99</f>
        <v>4575</v>
      </c>
      <c r="C97" s="366"/>
      <c r="D97" s="369">
        <v>1</v>
      </c>
      <c r="E97" s="372" t="s">
        <v>314</v>
      </c>
      <c r="F97" s="220" t="s">
        <v>5</v>
      </c>
      <c r="G97" s="175" t="s">
        <v>321</v>
      </c>
      <c r="H97" s="176" t="s">
        <v>6</v>
      </c>
      <c r="I97" s="191" t="s">
        <v>135</v>
      </c>
      <c r="J97" s="176" t="s">
        <v>144</v>
      </c>
      <c r="K97" s="186" t="s">
        <v>135</v>
      </c>
      <c r="L97" s="383" t="s">
        <v>329</v>
      </c>
    </row>
    <row r="98" spans="1:13" s="66" customFormat="1" x14ac:dyDescent="0.25">
      <c r="A98" s="361"/>
      <c r="B98" s="364"/>
      <c r="C98" s="367"/>
      <c r="D98" s="370"/>
      <c r="E98" s="377"/>
      <c r="F98" s="182" t="s">
        <v>7</v>
      </c>
      <c r="G98" s="180">
        <v>5407796</v>
      </c>
      <c r="H98" s="179" t="s">
        <v>8</v>
      </c>
      <c r="I98" s="192" t="s">
        <v>135</v>
      </c>
      <c r="J98" s="179" t="s">
        <v>143</v>
      </c>
      <c r="K98" s="188" t="s">
        <v>135</v>
      </c>
      <c r="L98" s="384"/>
    </row>
    <row r="99" spans="1:13" s="66" customFormat="1" ht="44.25" customHeight="1" x14ac:dyDescent="0.25">
      <c r="A99" s="361"/>
      <c r="B99" s="364"/>
      <c r="C99" s="236">
        <v>4575</v>
      </c>
      <c r="D99" s="370"/>
      <c r="E99" s="377"/>
      <c r="F99" s="376"/>
      <c r="G99" s="379"/>
      <c r="H99" s="193" t="s">
        <v>9</v>
      </c>
      <c r="I99" s="194" t="s">
        <v>135</v>
      </c>
      <c r="J99" s="182" t="s">
        <v>10</v>
      </c>
      <c r="K99" s="203"/>
      <c r="L99" s="384"/>
      <c r="M99" s="68"/>
    </row>
    <row r="100" spans="1:13" s="66" customFormat="1" x14ac:dyDescent="0.25">
      <c r="A100" s="361"/>
      <c r="B100" s="364"/>
      <c r="C100" s="236"/>
      <c r="D100" s="370"/>
      <c r="E100" s="377"/>
      <c r="F100" s="377"/>
      <c r="G100" s="380"/>
      <c r="H100" s="179" t="s">
        <v>11</v>
      </c>
      <c r="I100" s="192" t="s">
        <v>135</v>
      </c>
      <c r="J100" s="179" t="s">
        <v>133</v>
      </c>
      <c r="K100" s="181" t="s">
        <v>135</v>
      </c>
      <c r="L100" s="384"/>
      <c r="M100" s="68"/>
    </row>
    <row r="101" spans="1:13" s="66" customFormat="1" ht="198" customHeight="1" thickBot="1" x14ac:dyDescent="0.3">
      <c r="A101" s="362"/>
      <c r="B101" s="365"/>
      <c r="C101" s="237"/>
      <c r="D101" s="371"/>
      <c r="E101" s="378"/>
      <c r="F101" s="378"/>
      <c r="G101" s="381"/>
      <c r="H101" s="197" t="s">
        <v>12</v>
      </c>
      <c r="I101" s="198" t="s">
        <v>135</v>
      </c>
      <c r="J101" s="183"/>
      <c r="K101" s="203" t="s">
        <v>320</v>
      </c>
      <c r="L101" s="385"/>
      <c r="M101" s="68"/>
    </row>
    <row r="102" spans="1:13" s="66" customFormat="1" ht="82.5" customHeight="1" x14ac:dyDescent="0.25">
      <c r="A102" s="360" t="s">
        <v>215</v>
      </c>
      <c r="B102" s="363">
        <f>C102</f>
        <v>450</v>
      </c>
      <c r="C102" s="366">
        <v>450</v>
      </c>
      <c r="D102" s="369">
        <v>1</v>
      </c>
      <c r="E102" s="372" t="s">
        <v>211</v>
      </c>
      <c r="F102" s="220" t="s">
        <v>5</v>
      </c>
      <c r="G102" s="175" t="s">
        <v>218</v>
      </c>
      <c r="H102" s="176" t="s">
        <v>6</v>
      </c>
      <c r="I102" s="191" t="s">
        <v>135</v>
      </c>
      <c r="J102" s="176" t="s">
        <v>144</v>
      </c>
      <c r="K102" s="186" t="s">
        <v>135</v>
      </c>
      <c r="L102" s="383" t="s">
        <v>333</v>
      </c>
    </row>
    <row r="103" spans="1:13" s="66" customFormat="1" x14ac:dyDescent="0.25">
      <c r="A103" s="361"/>
      <c r="B103" s="364"/>
      <c r="C103" s="367"/>
      <c r="D103" s="370"/>
      <c r="E103" s="377"/>
      <c r="F103" s="182" t="s">
        <v>7</v>
      </c>
      <c r="G103" s="180">
        <v>5498104</v>
      </c>
      <c r="H103" s="179" t="s">
        <v>8</v>
      </c>
      <c r="I103" s="192" t="s">
        <v>135</v>
      </c>
      <c r="J103" s="179" t="s">
        <v>143</v>
      </c>
      <c r="K103" s="188" t="s">
        <v>135</v>
      </c>
      <c r="L103" s="384"/>
    </row>
    <row r="104" spans="1:13" s="66" customFormat="1" ht="44.25" customHeight="1" x14ac:dyDescent="0.25">
      <c r="A104" s="361"/>
      <c r="B104" s="364"/>
      <c r="C104" s="367"/>
      <c r="D104" s="370"/>
      <c r="E104" s="377"/>
      <c r="F104" s="376"/>
      <c r="G104" s="379"/>
      <c r="H104" s="193" t="s">
        <v>9</v>
      </c>
      <c r="I104" s="194" t="s">
        <v>135</v>
      </c>
      <c r="J104" s="182" t="s">
        <v>10</v>
      </c>
      <c r="K104" s="203"/>
      <c r="L104" s="384"/>
      <c r="M104" s="68"/>
    </row>
    <row r="105" spans="1:13" s="66" customFormat="1" x14ac:dyDescent="0.25">
      <c r="A105" s="361"/>
      <c r="B105" s="364"/>
      <c r="C105" s="367"/>
      <c r="D105" s="370"/>
      <c r="E105" s="377"/>
      <c r="F105" s="377"/>
      <c r="G105" s="380"/>
      <c r="H105" s="179" t="s">
        <v>11</v>
      </c>
      <c r="I105" s="192" t="s">
        <v>135</v>
      </c>
      <c r="J105" s="179" t="s">
        <v>133</v>
      </c>
      <c r="K105" s="181" t="s">
        <v>135</v>
      </c>
      <c r="L105" s="384"/>
      <c r="M105" s="68"/>
    </row>
    <row r="106" spans="1:13" s="66" customFormat="1" ht="198" customHeight="1" thickBot="1" x14ac:dyDescent="0.3">
      <c r="A106" s="362"/>
      <c r="B106" s="365"/>
      <c r="C106" s="368"/>
      <c r="D106" s="371"/>
      <c r="E106" s="378"/>
      <c r="F106" s="378"/>
      <c r="G106" s="381"/>
      <c r="H106" s="197" t="s">
        <v>12</v>
      </c>
      <c r="I106" s="198" t="s">
        <v>135</v>
      </c>
      <c r="J106" s="183"/>
      <c r="K106" s="203" t="s">
        <v>330</v>
      </c>
      <c r="L106" s="385"/>
      <c r="M106" s="68"/>
    </row>
    <row r="107" spans="1:13" s="66" customFormat="1" ht="69" customHeight="1" x14ac:dyDescent="0.25">
      <c r="A107" s="360" t="s">
        <v>215</v>
      </c>
      <c r="B107" s="363">
        <f>C107</f>
        <v>244.99</v>
      </c>
      <c r="C107" s="366">
        <v>244.99</v>
      </c>
      <c r="D107" s="369">
        <v>1</v>
      </c>
      <c r="E107" s="372" t="s">
        <v>211</v>
      </c>
      <c r="F107" s="220" t="s">
        <v>5</v>
      </c>
      <c r="G107" s="175" t="s">
        <v>218</v>
      </c>
      <c r="H107" s="176" t="s">
        <v>6</v>
      </c>
      <c r="I107" s="191" t="s">
        <v>135</v>
      </c>
      <c r="J107" s="176" t="s">
        <v>144</v>
      </c>
      <c r="K107" s="186" t="s">
        <v>135</v>
      </c>
      <c r="L107" s="383" t="s">
        <v>332</v>
      </c>
    </row>
    <row r="108" spans="1:13" s="66" customFormat="1" x14ac:dyDescent="0.25">
      <c r="A108" s="361"/>
      <c r="B108" s="364"/>
      <c r="C108" s="367"/>
      <c r="D108" s="370"/>
      <c r="E108" s="377"/>
      <c r="F108" s="182" t="s">
        <v>7</v>
      </c>
      <c r="G108" s="180">
        <v>5498104</v>
      </c>
      <c r="H108" s="179" t="s">
        <v>8</v>
      </c>
      <c r="I108" s="192" t="s">
        <v>135</v>
      </c>
      <c r="J108" s="179" t="s">
        <v>143</v>
      </c>
      <c r="K108" s="188" t="s">
        <v>135</v>
      </c>
      <c r="L108" s="384"/>
    </row>
    <row r="109" spans="1:13" s="66" customFormat="1" ht="44.25" customHeight="1" x14ac:dyDescent="0.25">
      <c r="A109" s="361"/>
      <c r="B109" s="364"/>
      <c r="C109" s="367"/>
      <c r="D109" s="370"/>
      <c r="E109" s="377"/>
      <c r="F109" s="376"/>
      <c r="G109" s="379"/>
      <c r="H109" s="193" t="s">
        <v>9</v>
      </c>
      <c r="I109" s="194" t="s">
        <v>135</v>
      </c>
      <c r="J109" s="182" t="s">
        <v>10</v>
      </c>
      <c r="K109" s="203"/>
      <c r="L109" s="384"/>
      <c r="M109" s="68"/>
    </row>
    <row r="110" spans="1:13" s="66" customFormat="1" x14ac:dyDescent="0.25">
      <c r="A110" s="361"/>
      <c r="B110" s="364"/>
      <c r="C110" s="367"/>
      <c r="D110" s="370"/>
      <c r="E110" s="377"/>
      <c r="F110" s="377"/>
      <c r="G110" s="380"/>
      <c r="H110" s="179" t="s">
        <v>11</v>
      </c>
      <c r="I110" s="192" t="s">
        <v>135</v>
      </c>
      <c r="J110" s="179" t="s">
        <v>133</v>
      </c>
      <c r="K110" s="181" t="s">
        <v>135</v>
      </c>
      <c r="L110" s="384"/>
      <c r="M110" s="68"/>
    </row>
    <row r="111" spans="1:13" s="66" customFormat="1" ht="198" customHeight="1" thickBot="1" x14ac:dyDescent="0.3">
      <c r="A111" s="362"/>
      <c r="B111" s="365"/>
      <c r="C111" s="368"/>
      <c r="D111" s="371"/>
      <c r="E111" s="378"/>
      <c r="F111" s="378"/>
      <c r="G111" s="381"/>
      <c r="H111" s="197" t="s">
        <v>12</v>
      </c>
      <c r="I111" s="198" t="s">
        <v>135</v>
      </c>
      <c r="J111" s="183"/>
      <c r="K111" s="203" t="s">
        <v>331</v>
      </c>
      <c r="L111" s="385"/>
      <c r="M111" s="68"/>
    </row>
    <row r="112" spans="1:13" s="66" customFormat="1" ht="69" customHeight="1" x14ac:dyDescent="0.25">
      <c r="A112" s="360" t="s">
        <v>215</v>
      </c>
      <c r="B112" s="363">
        <f>C112</f>
        <v>450</v>
      </c>
      <c r="C112" s="366">
        <v>450</v>
      </c>
      <c r="D112" s="369">
        <v>1</v>
      </c>
      <c r="E112" s="372" t="s">
        <v>211</v>
      </c>
      <c r="F112" s="220" t="s">
        <v>5</v>
      </c>
      <c r="G112" s="175" t="s">
        <v>218</v>
      </c>
      <c r="H112" s="176" t="s">
        <v>6</v>
      </c>
      <c r="I112" s="191" t="s">
        <v>135</v>
      </c>
      <c r="J112" s="176" t="s">
        <v>144</v>
      </c>
      <c r="K112" s="186" t="s">
        <v>135</v>
      </c>
      <c r="L112" s="383" t="s">
        <v>335</v>
      </c>
    </row>
    <row r="113" spans="1:13" s="66" customFormat="1" x14ac:dyDescent="0.25">
      <c r="A113" s="361"/>
      <c r="B113" s="364"/>
      <c r="C113" s="367"/>
      <c r="D113" s="370"/>
      <c r="E113" s="377"/>
      <c r="F113" s="182" t="s">
        <v>7</v>
      </c>
      <c r="G113" s="180">
        <v>5498104</v>
      </c>
      <c r="H113" s="179" t="s">
        <v>8</v>
      </c>
      <c r="I113" s="192" t="s">
        <v>135</v>
      </c>
      <c r="J113" s="179" t="s">
        <v>143</v>
      </c>
      <c r="K113" s="188" t="s">
        <v>135</v>
      </c>
      <c r="L113" s="384"/>
    </row>
    <row r="114" spans="1:13" s="66" customFormat="1" ht="44.25" customHeight="1" x14ac:dyDescent="0.25">
      <c r="A114" s="361"/>
      <c r="B114" s="364"/>
      <c r="C114" s="367"/>
      <c r="D114" s="370"/>
      <c r="E114" s="377"/>
      <c r="F114" s="376"/>
      <c r="G114" s="379"/>
      <c r="H114" s="193" t="s">
        <v>9</v>
      </c>
      <c r="I114" s="194" t="s">
        <v>135</v>
      </c>
      <c r="J114" s="182" t="s">
        <v>10</v>
      </c>
      <c r="K114" s="203"/>
      <c r="L114" s="384"/>
      <c r="M114" s="68"/>
    </row>
    <row r="115" spans="1:13" s="66" customFormat="1" x14ac:dyDescent="0.25">
      <c r="A115" s="361"/>
      <c r="B115" s="364"/>
      <c r="C115" s="367"/>
      <c r="D115" s="370"/>
      <c r="E115" s="377"/>
      <c r="F115" s="377"/>
      <c r="G115" s="380"/>
      <c r="H115" s="179" t="s">
        <v>11</v>
      </c>
      <c r="I115" s="192" t="s">
        <v>135</v>
      </c>
      <c r="J115" s="179" t="s">
        <v>133</v>
      </c>
      <c r="K115" s="181" t="s">
        <v>135</v>
      </c>
      <c r="L115" s="384"/>
      <c r="M115" s="68"/>
    </row>
    <row r="116" spans="1:13" s="66" customFormat="1" ht="198" customHeight="1" thickBot="1" x14ac:dyDescent="0.3">
      <c r="A116" s="362"/>
      <c r="B116" s="365"/>
      <c r="C116" s="368"/>
      <c r="D116" s="371"/>
      <c r="E116" s="378"/>
      <c r="F116" s="378"/>
      <c r="G116" s="381"/>
      <c r="H116" s="197" t="s">
        <v>12</v>
      </c>
      <c r="I116" s="198" t="s">
        <v>135</v>
      </c>
      <c r="J116" s="183"/>
      <c r="K116" s="203" t="s">
        <v>334</v>
      </c>
      <c r="L116" s="385"/>
      <c r="M116" s="68"/>
    </row>
    <row r="117" spans="1:13" s="66" customFormat="1" ht="45" x14ac:dyDescent="0.25">
      <c r="A117" s="360" t="s">
        <v>219</v>
      </c>
      <c r="B117" s="363">
        <f>+C117</f>
        <v>6524.42</v>
      </c>
      <c r="C117" s="366">
        <v>6524.42</v>
      </c>
      <c r="D117" s="369">
        <v>1</v>
      </c>
      <c r="E117" s="372" t="s">
        <v>220</v>
      </c>
      <c r="F117" s="221" t="s">
        <v>5</v>
      </c>
      <c r="G117" s="175" t="s">
        <v>221</v>
      </c>
      <c r="H117" s="176" t="s">
        <v>6</v>
      </c>
      <c r="I117" s="177" t="s">
        <v>135</v>
      </c>
      <c r="J117" s="176" t="s">
        <v>144</v>
      </c>
      <c r="K117" s="178" t="s">
        <v>135</v>
      </c>
      <c r="L117" s="373" t="s">
        <v>337</v>
      </c>
    </row>
    <row r="118" spans="1:13" s="66" customFormat="1" x14ac:dyDescent="0.25">
      <c r="A118" s="361"/>
      <c r="B118" s="364"/>
      <c r="C118" s="367"/>
      <c r="D118" s="370"/>
      <c r="E118" s="377"/>
      <c r="F118" s="386" t="s">
        <v>7</v>
      </c>
      <c r="G118" s="389">
        <v>326445</v>
      </c>
      <c r="H118" s="179" t="s">
        <v>8</v>
      </c>
      <c r="I118" s="180" t="s">
        <v>135</v>
      </c>
      <c r="J118" s="179" t="s">
        <v>143</v>
      </c>
      <c r="K118" s="199" t="s">
        <v>135</v>
      </c>
      <c r="L118" s="374"/>
    </row>
    <row r="119" spans="1:13" s="66" customFormat="1" ht="149.25" customHeight="1" x14ac:dyDescent="0.25">
      <c r="A119" s="361"/>
      <c r="B119" s="364"/>
      <c r="C119" s="367"/>
      <c r="D119" s="370"/>
      <c r="E119" s="377"/>
      <c r="F119" s="387"/>
      <c r="G119" s="390"/>
      <c r="H119" s="200" t="s">
        <v>9</v>
      </c>
      <c r="I119" s="201" t="s">
        <v>135</v>
      </c>
      <c r="J119" s="202" t="s">
        <v>10</v>
      </c>
      <c r="K119" s="203" t="s">
        <v>336</v>
      </c>
      <c r="L119" s="374"/>
    </row>
    <row r="120" spans="1:13" s="66" customFormat="1" x14ac:dyDescent="0.25">
      <c r="A120" s="361"/>
      <c r="B120" s="364"/>
      <c r="C120" s="367"/>
      <c r="D120" s="370"/>
      <c r="E120" s="377"/>
      <c r="F120" s="387"/>
      <c r="G120" s="390"/>
      <c r="H120" s="179" t="s">
        <v>11</v>
      </c>
      <c r="I120" s="180" t="s">
        <v>135</v>
      </c>
      <c r="J120" s="179" t="s">
        <v>142</v>
      </c>
      <c r="K120" s="181" t="s">
        <v>135</v>
      </c>
      <c r="L120" s="374"/>
    </row>
    <row r="121" spans="1:13" s="66" customFormat="1" ht="15.75" thickBot="1" x14ac:dyDescent="0.3">
      <c r="A121" s="392"/>
      <c r="B121" s="393"/>
      <c r="C121" s="396"/>
      <c r="D121" s="394"/>
      <c r="E121" s="382"/>
      <c r="F121" s="388"/>
      <c r="G121" s="395"/>
      <c r="H121" s="179" t="s">
        <v>12</v>
      </c>
      <c r="I121" s="192" t="s">
        <v>135</v>
      </c>
      <c r="J121" s="179"/>
      <c r="K121" s="199"/>
      <c r="L121" s="375"/>
    </row>
    <row r="122" spans="1:13" s="66" customFormat="1" ht="45" x14ac:dyDescent="0.25">
      <c r="A122" s="360" t="s">
        <v>219</v>
      </c>
      <c r="B122" s="363">
        <f>+C122</f>
        <v>193.36</v>
      </c>
      <c r="C122" s="366">
        <v>193.36</v>
      </c>
      <c r="D122" s="369">
        <v>1</v>
      </c>
      <c r="E122" s="372" t="s">
        <v>220</v>
      </c>
      <c r="F122" s="221" t="s">
        <v>5</v>
      </c>
      <c r="G122" s="175" t="s">
        <v>221</v>
      </c>
      <c r="H122" s="176" t="s">
        <v>6</v>
      </c>
      <c r="I122" s="177" t="s">
        <v>135</v>
      </c>
      <c r="J122" s="176" t="s">
        <v>144</v>
      </c>
      <c r="K122" s="178" t="s">
        <v>135</v>
      </c>
      <c r="L122" s="373" t="s">
        <v>339</v>
      </c>
    </row>
    <row r="123" spans="1:13" s="66" customFormat="1" x14ac:dyDescent="0.25">
      <c r="A123" s="361"/>
      <c r="B123" s="364"/>
      <c r="C123" s="367"/>
      <c r="D123" s="370"/>
      <c r="E123" s="377"/>
      <c r="F123" s="386" t="s">
        <v>7</v>
      </c>
      <c r="G123" s="389">
        <v>326445</v>
      </c>
      <c r="H123" s="179" t="s">
        <v>8</v>
      </c>
      <c r="I123" s="180" t="s">
        <v>135</v>
      </c>
      <c r="J123" s="179" t="s">
        <v>143</v>
      </c>
      <c r="K123" s="199" t="s">
        <v>135</v>
      </c>
      <c r="L123" s="374"/>
    </row>
    <row r="124" spans="1:13" s="66" customFormat="1" ht="106.5" customHeight="1" x14ac:dyDescent="0.25">
      <c r="A124" s="361"/>
      <c r="B124" s="364"/>
      <c r="C124" s="367"/>
      <c r="D124" s="370"/>
      <c r="E124" s="377"/>
      <c r="F124" s="387"/>
      <c r="G124" s="390"/>
      <c r="H124" s="200" t="s">
        <v>9</v>
      </c>
      <c r="I124" s="201" t="s">
        <v>135</v>
      </c>
      <c r="J124" s="202" t="s">
        <v>10</v>
      </c>
      <c r="K124" s="203" t="s">
        <v>338</v>
      </c>
      <c r="L124" s="374"/>
    </row>
    <row r="125" spans="1:13" s="66" customFormat="1" x14ac:dyDescent="0.25">
      <c r="A125" s="361"/>
      <c r="B125" s="364"/>
      <c r="C125" s="367"/>
      <c r="D125" s="370"/>
      <c r="E125" s="377"/>
      <c r="F125" s="387"/>
      <c r="G125" s="390"/>
      <c r="H125" s="179" t="s">
        <v>11</v>
      </c>
      <c r="I125" s="180" t="s">
        <v>135</v>
      </c>
      <c r="J125" s="179" t="s">
        <v>142</v>
      </c>
      <c r="K125" s="181" t="s">
        <v>135</v>
      </c>
      <c r="L125" s="374"/>
    </row>
    <row r="126" spans="1:13" s="66" customFormat="1" ht="15.75" thickBot="1" x14ac:dyDescent="0.3">
      <c r="A126" s="392"/>
      <c r="B126" s="393"/>
      <c r="C126" s="396"/>
      <c r="D126" s="394"/>
      <c r="E126" s="382"/>
      <c r="F126" s="388"/>
      <c r="G126" s="395"/>
      <c r="H126" s="179" t="s">
        <v>12</v>
      </c>
      <c r="I126" s="192" t="s">
        <v>135</v>
      </c>
      <c r="J126" s="179"/>
      <c r="K126" s="199"/>
      <c r="L126" s="375"/>
    </row>
    <row r="127" spans="1:13" s="66" customFormat="1" ht="30" x14ac:dyDescent="0.25">
      <c r="A127" s="360" t="s">
        <v>219</v>
      </c>
      <c r="B127" s="363">
        <f>+C127</f>
        <v>150</v>
      </c>
      <c r="C127" s="366">
        <v>150</v>
      </c>
      <c r="D127" s="369">
        <v>1</v>
      </c>
      <c r="E127" s="372" t="s">
        <v>223</v>
      </c>
      <c r="F127" s="221" t="s">
        <v>5</v>
      </c>
      <c r="G127" s="175" t="s">
        <v>224</v>
      </c>
      <c r="H127" s="176" t="s">
        <v>6</v>
      </c>
      <c r="I127" s="177" t="s">
        <v>135</v>
      </c>
      <c r="J127" s="176" t="s">
        <v>144</v>
      </c>
      <c r="K127" s="178" t="s">
        <v>135</v>
      </c>
      <c r="L127" s="373" t="s">
        <v>341</v>
      </c>
    </row>
    <row r="128" spans="1:13" s="66" customFormat="1" x14ac:dyDescent="0.25">
      <c r="A128" s="361"/>
      <c r="B128" s="364"/>
      <c r="C128" s="367"/>
      <c r="D128" s="370"/>
      <c r="E128" s="377"/>
      <c r="F128" s="386" t="s">
        <v>7</v>
      </c>
      <c r="G128" s="389">
        <v>2529416</v>
      </c>
      <c r="H128" s="179" t="s">
        <v>8</v>
      </c>
      <c r="I128" s="180" t="s">
        <v>135</v>
      </c>
      <c r="J128" s="179" t="s">
        <v>143</v>
      </c>
      <c r="K128" s="199" t="s">
        <v>135</v>
      </c>
      <c r="L128" s="374"/>
    </row>
    <row r="129" spans="1:12" s="66" customFormat="1" ht="153" customHeight="1" x14ac:dyDescent="0.25">
      <c r="A129" s="361"/>
      <c r="B129" s="364"/>
      <c r="C129" s="367"/>
      <c r="D129" s="370"/>
      <c r="E129" s="377"/>
      <c r="F129" s="387"/>
      <c r="G129" s="390"/>
      <c r="H129" s="200" t="s">
        <v>9</v>
      </c>
      <c r="I129" s="201" t="s">
        <v>135</v>
      </c>
      <c r="J129" s="202" t="s">
        <v>10</v>
      </c>
      <c r="K129" s="203" t="s">
        <v>340</v>
      </c>
      <c r="L129" s="374"/>
    </row>
    <row r="130" spans="1:12" s="66" customFormat="1" x14ac:dyDescent="0.25">
      <c r="A130" s="361"/>
      <c r="B130" s="364"/>
      <c r="C130" s="367"/>
      <c r="D130" s="370"/>
      <c r="E130" s="377"/>
      <c r="F130" s="387"/>
      <c r="G130" s="390"/>
      <c r="H130" s="179" t="s">
        <v>11</v>
      </c>
      <c r="I130" s="180" t="s">
        <v>135</v>
      </c>
      <c r="J130" s="179" t="s">
        <v>142</v>
      </c>
      <c r="K130" s="181" t="s">
        <v>135</v>
      </c>
      <c r="L130" s="374"/>
    </row>
    <row r="131" spans="1:12" s="66" customFormat="1" ht="15.75" thickBot="1" x14ac:dyDescent="0.3">
      <c r="A131" s="392"/>
      <c r="B131" s="393"/>
      <c r="C131" s="396"/>
      <c r="D131" s="394"/>
      <c r="E131" s="382"/>
      <c r="F131" s="388"/>
      <c r="G131" s="395"/>
      <c r="H131" s="179" t="s">
        <v>12</v>
      </c>
      <c r="I131" s="192" t="s">
        <v>135</v>
      </c>
      <c r="J131" s="179"/>
      <c r="K131" s="199"/>
      <c r="L131" s="375"/>
    </row>
    <row r="132" spans="1:12" s="66" customFormat="1" ht="45" x14ac:dyDescent="0.25">
      <c r="A132" s="360" t="s">
        <v>219</v>
      </c>
      <c r="B132" s="363">
        <f>+C132</f>
        <v>2635.11</v>
      </c>
      <c r="C132" s="366">
        <v>2635.11</v>
      </c>
      <c r="D132" s="369">
        <v>1</v>
      </c>
      <c r="E132" s="372" t="s">
        <v>211</v>
      </c>
      <c r="F132" s="221" t="s">
        <v>5</v>
      </c>
      <c r="G132" s="175" t="s">
        <v>222</v>
      </c>
      <c r="H132" s="176" t="s">
        <v>6</v>
      </c>
      <c r="I132" s="177" t="s">
        <v>135</v>
      </c>
      <c r="J132" s="176" t="s">
        <v>144</v>
      </c>
      <c r="K132" s="178" t="s">
        <v>135</v>
      </c>
      <c r="L132" s="373" t="s">
        <v>343</v>
      </c>
    </row>
    <row r="133" spans="1:12" s="66" customFormat="1" x14ac:dyDescent="0.25">
      <c r="A133" s="361"/>
      <c r="B133" s="364"/>
      <c r="C133" s="367"/>
      <c r="D133" s="370"/>
      <c r="E133" s="377"/>
      <c r="F133" s="386" t="s">
        <v>7</v>
      </c>
      <c r="G133" s="389">
        <v>9929290</v>
      </c>
      <c r="H133" s="179" t="s">
        <v>8</v>
      </c>
      <c r="I133" s="180" t="s">
        <v>135</v>
      </c>
      <c r="J133" s="179" t="s">
        <v>143</v>
      </c>
      <c r="K133" s="199" t="s">
        <v>135</v>
      </c>
      <c r="L133" s="374"/>
    </row>
    <row r="134" spans="1:12" s="66" customFormat="1" ht="199.5" customHeight="1" x14ac:dyDescent="0.25">
      <c r="A134" s="361"/>
      <c r="B134" s="364"/>
      <c r="C134" s="367"/>
      <c r="D134" s="370"/>
      <c r="E134" s="377"/>
      <c r="F134" s="387"/>
      <c r="G134" s="390"/>
      <c r="H134" s="200" t="s">
        <v>9</v>
      </c>
      <c r="I134" s="201" t="s">
        <v>135</v>
      </c>
      <c r="J134" s="202" t="s">
        <v>10</v>
      </c>
      <c r="K134" s="203" t="s">
        <v>342</v>
      </c>
      <c r="L134" s="374"/>
    </row>
    <row r="135" spans="1:12" s="66" customFormat="1" x14ac:dyDescent="0.25">
      <c r="A135" s="361"/>
      <c r="B135" s="364"/>
      <c r="C135" s="367"/>
      <c r="D135" s="370"/>
      <c r="E135" s="377"/>
      <c r="F135" s="387"/>
      <c r="G135" s="390"/>
      <c r="H135" s="179" t="s">
        <v>11</v>
      </c>
      <c r="I135" s="180" t="s">
        <v>135</v>
      </c>
      <c r="J135" s="179" t="s">
        <v>142</v>
      </c>
      <c r="K135" s="181" t="s">
        <v>135</v>
      </c>
      <c r="L135" s="374"/>
    </row>
    <row r="136" spans="1:12" s="66" customFormat="1" ht="15.75" thickBot="1" x14ac:dyDescent="0.3">
      <c r="A136" s="392"/>
      <c r="B136" s="393"/>
      <c r="C136" s="396"/>
      <c r="D136" s="394"/>
      <c r="E136" s="382"/>
      <c r="F136" s="388"/>
      <c r="G136" s="395"/>
      <c r="H136" s="179" t="s">
        <v>12</v>
      </c>
      <c r="I136" s="192" t="s">
        <v>135</v>
      </c>
      <c r="J136" s="179"/>
      <c r="K136" s="199"/>
      <c r="L136" s="375"/>
    </row>
    <row r="137" spans="1:12" s="66" customFormat="1" ht="45" customHeight="1" x14ac:dyDescent="0.25">
      <c r="A137" s="360" t="s">
        <v>219</v>
      </c>
      <c r="B137" s="363">
        <f>+C137</f>
        <v>2647.71</v>
      </c>
      <c r="C137" s="366">
        <v>2647.71</v>
      </c>
      <c r="D137" s="369">
        <v>1</v>
      </c>
      <c r="E137" s="372" t="s">
        <v>253</v>
      </c>
      <c r="F137" s="221" t="s">
        <v>5</v>
      </c>
      <c r="G137" s="175" t="s">
        <v>252</v>
      </c>
      <c r="H137" s="176" t="s">
        <v>6</v>
      </c>
      <c r="I137" s="177" t="s">
        <v>135</v>
      </c>
      <c r="J137" s="176" t="s">
        <v>144</v>
      </c>
      <c r="K137" s="178" t="s">
        <v>135</v>
      </c>
      <c r="L137" s="373" t="s">
        <v>345</v>
      </c>
    </row>
    <row r="138" spans="1:12" s="66" customFormat="1" x14ac:dyDescent="0.25">
      <c r="A138" s="361"/>
      <c r="B138" s="364"/>
      <c r="C138" s="367"/>
      <c r="D138" s="370"/>
      <c r="E138" s="377"/>
      <c r="F138" s="386" t="s">
        <v>7</v>
      </c>
      <c r="G138" s="389">
        <v>3306518</v>
      </c>
      <c r="H138" s="179" t="s">
        <v>8</v>
      </c>
      <c r="I138" s="180" t="s">
        <v>135</v>
      </c>
      <c r="J138" s="179" t="s">
        <v>143</v>
      </c>
      <c r="K138" s="199" t="s">
        <v>135</v>
      </c>
      <c r="L138" s="374"/>
    </row>
    <row r="139" spans="1:12" s="66" customFormat="1" ht="133.5" customHeight="1" x14ac:dyDescent="0.25">
      <c r="A139" s="361"/>
      <c r="B139" s="364"/>
      <c r="C139" s="367"/>
      <c r="D139" s="370"/>
      <c r="E139" s="377"/>
      <c r="F139" s="387"/>
      <c r="G139" s="390"/>
      <c r="H139" s="200" t="s">
        <v>9</v>
      </c>
      <c r="I139" s="201" t="s">
        <v>135</v>
      </c>
      <c r="J139" s="202" t="s">
        <v>10</v>
      </c>
      <c r="K139" s="203" t="s">
        <v>344</v>
      </c>
      <c r="L139" s="374"/>
    </row>
    <row r="140" spans="1:12" s="66" customFormat="1" x14ac:dyDescent="0.25">
      <c r="A140" s="361"/>
      <c r="B140" s="364"/>
      <c r="C140" s="367"/>
      <c r="D140" s="370"/>
      <c r="E140" s="377"/>
      <c r="F140" s="387"/>
      <c r="G140" s="390"/>
      <c r="H140" s="179" t="s">
        <v>11</v>
      </c>
      <c r="I140" s="180" t="s">
        <v>135</v>
      </c>
      <c r="J140" s="179" t="s">
        <v>142</v>
      </c>
      <c r="K140" s="181" t="s">
        <v>135</v>
      </c>
      <c r="L140" s="374"/>
    </row>
    <row r="141" spans="1:12" s="66" customFormat="1" ht="15.75" thickBot="1" x14ac:dyDescent="0.3">
      <c r="A141" s="392"/>
      <c r="B141" s="393"/>
      <c r="C141" s="396"/>
      <c r="D141" s="394"/>
      <c r="E141" s="382"/>
      <c r="F141" s="388"/>
      <c r="G141" s="395"/>
      <c r="H141" s="179" t="s">
        <v>12</v>
      </c>
      <c r="I141" s="192" t="s">
        <v>135</v>
      </c>
      <c r="J141" s="179"/>
      <c r="K141" s="199"/>
      <c r="L141" s="375"/>
    </row>
    <row r="142" spans="1:12" s="66" customFormat="1" ht="45" customHeight="1" x14ac:dyDescent="0.25">
      <c r="A142" s="360" t="s">
        <v>249</v>
      </c>
      <c r="B142" s="363">
        <f>+C142</f>
        <v>2000</v>
      </c>
      <c r="C142" s="366">
        <v>2000</v>
      </c>
      <c r="D142" s="369">
        <v>1</v>
      </c>
      <c r="E142" s="372" t="s">
        <v>250</v>
      </c>
      <c r="F142" s="221" t="s">
        <v>5</v>
      </c>
      <c r="G142" s="175" t="s">
        <v>347</v>
      </c>
      <c r="H142" s="176" t="s">
        <v>6</v>
      </c>
      <c r="I142" s="177" t="s">
        <v>135</v>
      </c>
      <c r="J142" s="176" t="s">
        <v>144</v>
      </c>
      <c r="K142" s="178" t="s">
        <v>135</v>
      </c>
      <c r="L142" s="373" t="s">
        <v>349</v>
      </c>
    </row>
    <row r="143" spans="1:12" s="66" customFormat="1" x14ac:dyDescent="0.25">
      <c r="A143" s="361"/>
      <c r="B143" s="364"/>
      <c r="C143" s="367"/>
      <c r="D143" s="370"/>
      <c r="E143" s="377"/>
      <c r="F143" s="386" t="s">
        <v>7</v>
      </c>
      <c r="G143" s="389" t="s">
        <v>348</v>
      </c>
      <c r="H143" s="179" t="s">
        <v>8</v>
      </c>
      <c r="I143" s="180" t="s">
        <v>135</v>
      </c>
      <c r="J143" s="179" t="s">
        <v>143</v>
      </c>
      <c r="K143" s="199" t="s">
        <v>135</v>
      </c>
      <c r="L143" s="374"/>
    </row>
    <row r="144" spans="1:12" s="66" customFormat="1" ht="105" customHeight="1" x14ac:dyDescent="0.25">
      <c r="A144" s="361"/>
      <c r="B144" s="364"/>
      <c r="C144" s="367"/>
      <c r="D144" s="370"/>
      <c r="E144" s="377"/>
      <c r="F144" s="387"/>
      <c r="G144" s="390"/>
      <c r="H144" s="200" t="s">
        <v>9</v>
      </c>
      <c r="I144" s="201" t="s">
        <v>135</v>
      </c>
      <c r="J144" s="202" t="s">
        <v>10</v>
      </c>
      <c r="K144" s="203" t="s">
        <v>346</v>
      </c>
      <c r="L144" s="374"/>
    </row>
    <row r="145" spans="1:12" s="66" customFormat="1" x14ac:dyDescent="0.25">
      <c r="A145" s="361"/>
      <c r="B145" s="364"/>
      <c r="C145" s="367"/>
      <c r="D145" s="370"/>
      <c r="E145" s="377"/>
      <c r="F145" s="387"/>
      <c r="G145" s="390"/>
      <c r="H145" s="179" t="s">
        <v>11</v>
      </c>
      <c r="I145" s="180" t="s">
        <v>135</v>
      </c>
      <c r="J145" s="179" t="s">
        <v>142</v>
      </c>
      <c r="K145" s="181" t="s">
        <v>135</v>
      </c>
      <c r="L145" s="374"/>
    </row>
    <row r="146" spans="1:12" s="66" customFormat="1" ht="15.75" thickBot="1" x14ac:dyDescent="0.3">
      <c r="A146" s="392"/>
      <c r="B146" s="393"/>
      <c r="C146" s="396"/>
      <c r="D146" s="394"/>
      <c r="E146" s="382"/>
      <c r="F146" s="388"/>
      <c r="G146" s="395"/>
      <c r="H146" s="179" t="s">
        <v>12</v>
      </c>
      <c r="I146" s="192" t="s">
        <v>135</v>
      </c>
      <c r="J146" s="179"/>
      <c r="K146" s="199"/>
      <c r="L146" s="375"/>
    </row>
    <row r="147" spans="1:12" s="66" customFormat="1" ht="45" customHeight="1" x14ac:dyDescent="0.25">
      <c r="A147" s="360" t="s">
        <v>249</v>
      </c>
      <c r="B147" s="363">
        <f>+C147</f>
        <v>5078.3599999999997</v>
      </c>
      <c r="C147" s="366">
        <v>5078.3599999999997</v>
      </c>
      <c r="D147" s="369">
        <v>1</v>
      </c>
      <c r="E147" s="372" t="s">
        <v>250</v>
      </c>
      <c r="F147" s="221" t="s">
        <v>5</v>
      </c>
      <c r="G147" s="175" t="s">
        <v>351</v>
      </c>
      <c r="H147" s="176" t="s">
        <v>6</v>
      </c>
      <c r="I147" s="177" t="s">
        <v>135</v>
      </c>
      <c r="J147" s="176" t="s">
        <v>144</v>
      </c>
      <c r="K147" s="178" t="s">
        <v>135</v>
      </c>
      <c r="L147" s="373" t="s">
        <v>353</v>
      </c>
    </row>
    <row r="148" spans="1:12" s="66" customFormat="1" x14ac:dyDescent="0.25">
      <c r="A148" s="361"/>
      <c r="B148" s="364"/>
      <c r="C148" s="367"/>
      <c r="D148" s="370"/>
      <c r="E148" s="377"/>
      <c r="F148" s="386" t="s">
        <v>7</v>
      </c>
      <c r="G148" s="389">
        <v>70224552</v>
      </c>
      <c r="H148" s="179" t="s">
        <v>8</v>
      </c>
      <c r="I148" s="180" t="s">
        <v>135</v>
      </c>
      <c r="J148" s="179" t="s">
        <v>143</v>
      </c>
      <c r="K148" s="199" t="s">
        <v>135</v>
      </c>
      <c r="L148" s="374"/>
    </row>
    <row r="149" spans="1:12" s="66" customFormat="1" ht="105" customHeight="1" x14ac:dyDescent="0.25">
      <c r="A149" s="361"/>
      <c r="B149" s="364"/>
      <c r="C149" s="367"/>
      <c r="D149" s="370"/>
      <c r="E149" s="377"/>
      <c r="F149" s="387"/>
      <c r="G149" s="390"/>
      <c r="H149" s="200" t="s">
        <v>9</v>
      </c>
      <c r="I149" s="201" t="s">
        <v>135</v>
      </c>
      <c r="J149" s="202" t="s">
        <v>10</v>
      </c>
      <c r="K149" s="203" t="s">
        <v>350</v>
      </c>
      <c r="L149" s="374"/>
    </row>
    <row r="150" spans="1:12" s="66" customFormat="1" x14ac:dyDescent="0.25">
      <c r="A150" s="361"/>
      <c r="B150" s="364"/>
      <c r="C150" s="367"/>
      <c r="D150" s="370"/>
      <c r="E150" s="377"/>
      <c r="F150" s="387"/>
      <c r="G150" s="390"/>
      <c r="H150" s="179" t="s">
        <v>11</v>
      </c>
      <c r="I150" s="180" t="s">
        <v>135</v>
      </c>
      <c r="J150" s="179" t="s">
        <v>142</v>
      </c>
      <c r="K150" s="181" t="s">
        <v>135</v>
      </c>
      <c r="L150" s="374"/>
    </row>
    <row r="151" spans="1:12" s="66" customFormat="1" ht="15.75" thickBot="1" x14ac:dyDescent="0.3">
      <c r="A151" s="392"/>
      <c r="B151" s="393"/>
      <c r="C151" s="396"/>
      <c r="D151" s="394"/>
      <c r="E151" s="382"/>
      <c r="F151" s="388"/>
      <c r="G151" s="395"/>
      <c r="H151" s="179" t="s">
        <v>12</v>
      </c>
      <c r="I151" s="192" t="s">
        <v>135</v>
      </c>
      <c r="J151" s="179"/>
      <c r="K151" s="199"/>
      <c r="L151" s="375"/>
    </row>
    <row r="152" spans="1:12" s="66" customFormat="1" ht="45" customHeight="1" x14ac:dyDescent="0.25">
      <c r="A152" s="360" t="s">
        <v>249</v>
      </c>
      <c r="B152" s="363">
        <f>+C152</f>
        <v>1200</v>
      </c>
      <c r="C152" s="366">
        <v>1200</v>
      </c>
      <c r="D152" s="369">
        <v>1</v>
      </c>
      <c r="E152" s="372" t="s">
        <v>250</v>
      </c>
      <c r="F152" s="221" t="s">
        <v>5</v>
      </c>
      <c r="G152" s="175" t="s">
        <v>268</v>
      </c>
      <c r="H152" s="176" t="s">
        <v>6</v>
      </c>
      <c r="I152" s="177" t="s">
        <v>135</v>
      </c>
      <c r="J152" s="176" t="s">
        <v>144</v>
      </c>
      <c r="K152" s="178" t="s">
        <v>135</v>
      </c>
      <c r="L152" s="373" t="s">
        <v>354</v>
      </c>
    </row>
    <row r="153" spans="1:12" s="66" customFormat="1" x14ac:dyDescent="0.25">
      <c r="A153" s="361"/>
      <c r="B153" s="364"/>
      <c r="C153" s="367"/>
      <c r="D153" s="370"/>
      <c r="E153" s="377"/>
      <c r="F153" s="386" t="s">
        <v>7</v>
      </c>
      <c r="G153" s="389">
        <v>106132717</v>
      </c>
      <c r="H153" s="179" t="s">
        <v>8</v>
      </c>
      <c r="I153" s="180" t="s">
        <v>135</v>
      </c>
      <c r="J153" s="179" t="s">
        <v>143</v>
      </c>
      <c r="K153" s="199" t="s">
        <v>135</v>
      </c>
      <c r="L153" s="374"/>
    </row>
    <row r="154" spans="1:12" s="66" customFormat="1" ht="105" customHeight="1" x14ac:dyDescent="0.25">
      <c r="A154" s="361"/>
      <c r="B154" s="364"/>
      <c r="C154" s="367"/>
      <c r="D154" s="370"/>
      <c r="E154" s="377"/>
      <c r="F154" s="387"/>
      <c r="G154" s="390"/>
      <c r="H154" s="200" t="s">
        <v>9</v>
      </c>
      <c r="I154" s="201" t="s">
        <v>135</v>
      </c>
      <c r="J154" s="202" t="s">
        <v>10</v>
      </c>
      <c r="K154" s="203" t="s">
        <v>352</v>
      </c>
      <c r="L154" s="374"/>
    </row>
    <row r="155" spans="1:12" s="66" customFormat="1" x14ac:dyDescent="0.25">
      <c r="A155" s="361"/>
      <c r="B155" s="364"/>
      <c r="C155" s="367"/>
      <c r="D155" s="370"/>
      <c r="E155" s="377"/>
      <c r="F155" s="387"/>
      <c r="G155" s="390"/>
      <c r="H155" s="179" t="s">
        <v>11</v>
      </c>
      <c r="I155" s="180" t="s">
        <v>135</v>
      </c>
      <c r="J155" s="179" t="s">
        <v>142</v>
      </c>
      <c r="K155" s="181" t="s">
        <v>135</v>
      </c>
      <c r="L155" s="374"/>
    </row>
    <row r="156" spans="1:12" s="66" customFormat="1" ht="15.75" thickBot="1" x14ac:dyDescent="0.3">
      <c r="A156" s="392"/>
      <c r="B156" s="393"/>
      <c r="C156" s="396"/>
      <c r="D156" s="394"/>
      <c r="E156" s="382"/>
      <c r="F156" s="388"/>
      <c r="G156" s="395"/>
      <c r="H156" s="179" t="s">
        <v>12</v>
      </c>
      <c r="I156" s="192" t="s">
        <v>135</v>
      </c>
      <c r="J156" s="179"/>
      <c r="K156" s="199"/>
      <c r="L156" s="375"/>
    </row>
    <row r="157" spans="1:12" s="66" customFormat="1" ht="45" customHeight="1" x14ac:dyDescent="0.25">
      <c r="A157" s="360" t="s">
        <v>249</v>
      </c>
      <c r="B157" s="363">
        <f>C159+C157</f>
        <v>19743.330000000002</v>
      </c>
      <c r="C157" s="366">
        <v>14635.33</v>
      </c>
      <c r="D157" s="369">
        <v>1</v>
      </c>
      <c r="E157" s="372" t="s">
        <v>262</v>
      </c>
      <c r="F157" s="221" t="s">
        <v>5</v>
      </c>
      <c r="G157" s="175" t="s">
        <v>356</v>
      </c>
      <c r="H157" s="176" t="s">
        <v>6</v>
      </c>
      <c r="I157" s="177" t="s">
        <v>135</v>
      </c>
      <c r="J157" s="176" t="s">
        <v>144</v>
      </c>
      <c r="K157" s="178" t="s">
        <v>135</v>
      </c>
      <c r="L157" s="373" t="s">
        <v>357</v>
      </c>
    </row>
    <row r="158" spans="1:12" s="66" customFormat="1" x14ac:dyDescent="0.25">
      <c r="A158" s="361"/>
      <c r="B158" s="364"/>
      <c r="C158" s="367"/>
      <c r="D158" s="370"/>
      <c r="E158" s="377"/>
      <c r="F158" s="386" t="s">
        <v>7</v>
      </c>
      <c r="G158" s="389">
        <v>30244536</v>
      </c>
      <c r="H158" s="179" t="s">
        <v>8</v>
      </c>
      <c r="I158" s="180" t="s">
        <v>135</v>
      </c>
      <c r="J158" s="179" t="s">
        <v>143</v>
      </c>
      <c r="K158" s="199" t="s">
        <v>135</v>
      </c>
      <c r="L158" s="374"/>
    </row>
    <row r="159" spans="1:12" s="66" customFormat="1" ht="138.75" customHeight="1" x14ac:dyDescent="0.25">
      <c r="A159" s="361"/>
      <c r="B159" s="364"/>
      <c r="C159" s="236">
        <v>5108</v>
      </c>
      <c r="D159" s="370"/>
      <c r="E159" s="377"/>
      <c r="F159" s="387"/>
      <c r="G159" s="390"/>
      <c r="H159" s="200" t="s">
        <v>9</v>
      </c>
      <c r="I159" s="201" t="s">
        <v>135</v>
      </c>
      <c r="J159" s="202" t="s">
        <v>10</v>
      </c>
      <c r="K159" s="203" t="s">
        <v>355</v>
      </c>
      <c r="L159" s="374"/>
    </row>
    <row r="160" spans="1:12" s="66" customFormat="1" x14ac:dyDescent="0.25">
      <c r="A160" s="361"/>
      <c r="B160" s="364"/>
      <c r="C160" s="236"/>
      <c r="D160" s="370"/>
      <c r="E160" s="377"/>
      <c r="F160" s="387"/>
      <c r="G160" s="390"/>
      <c r="H160" s="179" t="s">
        <v>11</v>
      </c>
      <c r="I160" s="180" t="s">
        <v>135</v>
      </c>
      <c r="J160" s="179" t="s">
        <v>142</v>
      </c>
      <c r="K160" s="181" t="s">
        <v>135</v>
      </c>
      <c r="L160" s="374"/>
    </row>
    <row r="161" spans="1:12" s="66" customFormat="1" ht="15.75" thickBot="1" x14ac:dyDescent="0.3">
      <c r="A161" s="392"/>
      <c r="B161" s="393"/>
      <c r="C161" s="237"/>
      <c r="D161" s="394"/>
      <c r="E161" s="382"/>
      <c r="F161" s="388"/>
      <c r="G161" s="395"/>
      <c r="H161" s="179" t="s">
        <v>12</v>
      </c>
      <c r="I161" s="192" t="s">
        <v>135</v>
      </c>
      <c r="J161" s="179"/>
      <c r="K161" s="199"/>
      <c r="L161" s="375"/>
    </row>
    <row r="162" spans="1:12" s="66" customFormat="1" ht="45" customHeight="1" x14ac:dyDescent="0.25">
      <c r="A162" s="360" t="s">
        <v>249</v>
      </c>
      <c r="B162" s="363">
        <f>C164+C162</f>
        <v>626.88</v>
      </c>
      <c r="C162" s="366">
        <v>139.01</v>
      </c>
      <c r="D162" s="369">
        <v>1</v>
      </c>
      <c r="E162" s="372" t="s">
        <v>262</v>
      </c>
      <c r="F162" s="221" t="s">
        <v>5</v>
      </c>
      <c r="G162" s="175" t="s">
        <v>359</v>
      </c>
      <c r="H162" s="176" t="s">
        <v>6</v>
      </c>
      <c r="I162" s="177" t="s">
        <v>135</v>
      </c>
      <c r="J162" s="176" t="s">
        <v>144</v>
      </c>
      <c r="K162" s="178" t="s">
        <v>135</v>
      </c>
      <c r="L162" s="373" t="s">
        <v>360</v>
      </c>
    </row>
    <row r="163" spans="1:12" s="66" customFormat="1" x14ac:dyDescent="0.25">
      <c r="A163" s="361"/>
      <c r="B163" s="364"/>
      <c r="C163" s="367"/>
      <c r="D163" s="370"/>
      <c r="E163" s="377"/>
      <c r="F163" s="386" t="s">
        <v>7</v>
      </c>
      <c r="G163" s="389">
        <v>15059588</v>
      </c>
      <c r="H163" s="179" t="s">
        <v>8</v>
      </c>
      <c r="I163" s="180" t="s">
        <v>135</v>
      </c>
      <c r="J163" s="179" t="s">
        <v>143</v>
      </c>
      <c r="K163" s="199" t="s">
        <v>135</v>
      </c>
      <c r="L163" s="374"/>
    </row>
    <row r="164" spans="1:12" s="66" customFormat="1" ht="105" customHeight="1" x14ac:dyDescent="0.25">
      <c r="A164" s="361"/>
      <c r="B164" s="364"/>
      <c r="C164" s="236">
        <v>487.87</v>
      </c>
      <c r="D164" s="370"/>
      <c r="E164" s="377"/>
      <c r="F164" s="387"/>
      <c r="G164" s="390"/>
      <c r="H164" s="200" t="s">
        <v>9</v>
      </c>
      <c r="I164" s="201" t="s">
        <v>135</v>
      </c>
      <c r="J164" s="202" t="s">
        <v>10</v>
      </c>
      <c r="K164" s="203" t="s">
        <v>358</v>
      </c>
      <c r="L164" s="374"/>
    </row>
    <row r="165" spans="1:12" s="66" customFormat="1" x14ac:dyDescent="0.25">
      <c r="A165" s="361"/>
      <c r="B165" s="364"/>
      <c r="C165" s="236"/>
      <c r="D165" s="370"/>
      <c r="E165" s="377"/>
      <c r="F165" s="387"/>
      <c r="G165" s="390"/>
      <c r="H165" s="179" t="s">
        <v>11</v>
      </c>
      <c r="I165" s="180" t="s">
        <v>135</v>
      </c>
      <c r="J165" s="179" t="s">
        <v>142</v>
      </c>
      <c r="K165" s="181" t="s">
        <v>135</v>
      </c>
      <c r="L165" s="374"/>
    </row>
    <row r="166" spans="1:12" s="66" customFormat="1" ht="15.75" thickBot="1" x14ac:dyDescent="0.3">
      <c r="A166" s="392"/>
      <c r="B166" s="393"/>
      <c r="C166" s="237"/>
      <c r="D166" s="394"/>
      <c r="E166" s="382"/>
      <c r="F166" s="388"/>
      <c r="G166" s="395"/>
      <c r="H166" s="179" t="s">
        <v>12</v>
      </c>
      <c r="I166" s="192" t="s">
        <v>135</v>
      </c>
      <c r="J166" s="179"/>
      <c r="K166" s="199"/>
      <c r="L166" s="375"/>
    </row>
    <row r="167" spans="1:12" s="66" customFormat="1" ht="45" customHeight="1" x14ac:dyDescent="0.25">
      <c r="A167" s="360" t="s">
        <v>249</v>
      </c>
      <c r="B167" s="363">
        <f>+C167+C169</f>
        <v>7783.83</v>
      </c>
      <c r="C167" s="366">
        <v>4755.53</v>
      </c>
      <c r="D167" s="369">
        <v>1</v>
      </c>
      <c r="E167" s="372" t="s">
        <v>262</v>
      </c>
      <c r="F167" s="221" t="s">
        <v>5</v>
      </c>
      <c r="G167" s="175" t="s">
        <v>362</v>
      </c>
      <c r="H167" s="176" t="s">
        <v>6</v>
      </c>
      <c r="I167" s="177" t="s">
        <v>135</v>
      </c>
      <c r="J167" s="176" t="s">
        <v>144</v>
      </c>
      <c r="K167" s="178" t="s">
        <v>135</v>
      </c>
      <c r="L167" s="373" t="s">
        <v>363</v>
      </c>
    </row>
    <row r="168" spans="1:12" s="66" customFormat="1" x14ac:dyDescent="0.25">
      <c r="A168" s="361"/>
      <c r="B168" s="364"/>
      <c r="C168" s="367"/>
      <c r="D168" s="370"/>
      <c r="E168" s="377"/>
      <c r="F168" s="386" t="s">
        <v>7</v>
      </c>
      <c r="G168" s="389">
        <v>53266978</v>
      </c>
      <c r="H168" s="179" t="s">
        <v>8</v>
      </c>
      <c r="I168" s="180" t="s">
        <v>135</v>
      </c>
      <c r="J168" s="179" t="s">
        <v>143</v>
      </c>
      <c r="K168" s="199" t="s">
        <v>135</v>
      </c>
      <c r="L168" s="374"/>
    </row>
    <row r="169" spans="1:12" s="66" customFormat="1" ht="132.75" customHeight="1" x14ac:dyDescent="0.25">
      <c r="A169" s="361"/>
      <c r="B169" s="364"/>
      <c r="C169" s="236">
        <v>3028.3</v>
      </c>
      <c r="D169" s="370"/>
      <c r="E169" s="377"/>
      <c r="F169" s="387"/>
      <c r="G169" s="390"/>
      <c r="H169" s="200" t="s">
        <v>9</v>
      </c>
      <c r="I169" s="201" t="s">
        <v>135</v>
      </c>
      <c r="J169" s="202" t="s">
        <v>10</v>
      </c>
      <c r="K169" s="203" t="s">
        <v>361</v>
      </c>
      <c r="L169" s="374"/>
    </row>
    <row r="170" spans="1:12" s="66" customFormat="1" x14ac:dyDescent="0.25">
      <c r="A170" s="361"/>
      <c r="B170" s="364"/>
      <c r="C170" s="236"/>
      <c r="D170" s="370"/>
      <c r="E170" s="377"/>
      <c r="F170" s="387"/>
      <c r="G170" s="390"/>
      <c r="H170" s="179" t="s">
        <v>11</v>
      </c>
      <c r="I170" s="180" t="s">
        <v>135</v>
      </c>
      <c r="J170" s="179" t="s">
        <v>142</v>
      </c>
      <c r="K170" s="181" t="s">
        <v>135</v>
      </c>
      <c r="L170" s="374"/>
    </row>
    <row r="171" spans="1:12" s="66" customFormat="1" ht="15.75" thickBot="1" x14ac:dyDescent="0.3">
      <c r="A171" s="392"/>
      <c r="B171" s="393"/>
      <c r="C171" s="237"/>
      <c r="D171" s="394"/>
      <c r="E171" s="382"/>
      <c r="F171" s="388"/>
      <c r="G171" s="395"/>
      <c r="H171" s="179" t="s">
        <v>12</v>
      </c>
      <c r="I171" s="192" t="s">
        <v>135</v>
      </c>
      <c r="J171" s="179"/>
      <c r="K171" s="199"/>
      <c r="L171" s="375"/>
    </row>
    <row r="172" spans="1:12" s="66" customFormat="1" ht="45" customHeight="1" x14ac:dyDescent="0.25">
      <c r="A172" s="360" t="s">
        <v>249</v>
      </c>
      <c r="B172" s="363">
        <f>+C172+C174</f>
        <v>25353.1</v>
      </c>
      <c r="C172" s="366">
        <v>17825.71</v>
      </c>
      <c r="D172" s="369">
        <v>1</v>
      </c>
      <c r="E172" s="372" t="s">
        <v>262</v>
      </c>
      <c r="F172" s="221" t="s">
        <v>5</v>
      </c>
      <c r="G172" s="175" t="s">
        <v>365</v>
      </c>
      <c r="H172" s="176" t="s">
        <v>6</v>
      </c>
      <c r="I172" s="177" t="s">
        <v>135</v>
      </c>
      <c r="J172" s="176" t="s">
        <v>144</v>
      </c>
      <c r="K172" s="178" t="s">
        <v>135</v>
      </c>
      <c r="L172" s="373" t="s">
        <v>366</v>
      </c>
    </row>
    <row r="173" spans="1:12" s="66" customFormat="1" x14ac:dyDescent="0.25">
      <c r="A173" s="361"/>
      <c r="B173" s="364"/>
      <c r="C173" s="367"/>
      <c r="D173" s="370"/>
      <c r="E173" s="377"/>
      <c r="F173" s="386" t="s">
        <v>7</v>
      </c>
      <c r="G173" s="389">
        <v>41332636</v>
      </c>
      <c r="H173" s="179" t="s">
        <v>8</v>
      </c>
      <c r="I173" s="180" t="s">
        <v>135</v>
      </c>
      <c r="J173" s="179" t="s">
        <v>143</v>
      </c>
      <c r="K173" s="199" t="s">
        <v>135</v>
      </c>
      <c r="L173" s="374"/>
    </row>
    <row r="174" spans="1:12" s="66" customFormat="1" ht="132" customHeight="1" x14ac:dyDescent="0.25">
      <c r="A174" s="361"/>
      <c r="B174" s="364"/>
      <c r="C174" s="236">
        <v>7527.39</v>
      </c>
      <c r="D174" s="370"/>
      <c r="E174" s="377"/>
      <c r="F174" s="387"/>
      <c r="G174" s="390"/>
      <c r="H174" s="200" t="s">
        <v>9</v>
      </c>
      <c r="I174" s="201" t="s">
        <v>135</v>
      </c>
      <c r="J174" s="202" t="s">
        <v>10</v>
      </c>
      <c r="K174" s="203" t="s">
        <v>364</v>
      </c>
      <c r="L174" s="374"/>
    </row>
    <row r="175" spans="1:12" s="66" customFormat="1" x14ac:dyDescent="0.25">
      <c r="A175" s="361"/>
      <c r="B175" s="364"/>
      <c r="C175" s="236"/>
      <c r="D175" s="370"/>
      <c r="E175" s="377"/>
      <c r="F175" s="387"/>
      <c r="G175" s="390"/>
      <c r="H175" s="179" t="s">
        <v>11</v>
      </c>
      <c r="I175" s="180" t="s">
        <v>135</v>
      </c>
      <c r="J175" s="179" t="s">
        <v>142</v>
      </c>
      <c r="K175" s="181" t="s">
        <v>135</v>
      </c>
      <c r="L175" s="374"/>
    </row>
    <row r="176" spans="1:12" s="66" customFormat="1" ht="15.75" thickBot="1" x14ac:dyDescent="0.3">
      <c r="A176" s="392"/>
      <c r="B176" s="393"/>
      <c r="C176" s="237"/>
      <c r="D176" s="394"/>
      <c r="E176" s="382"/>
      <c r="F176" s="388"/>
      <c r="G176" s="395"/>
      <c r="H176" s="179" t="s">
        <v>12</v>
      </c>
      <c r="I176" s="192" t="s">
        <v>135</v>
      </c>
      <c r="J176" s="179"/>
      <c r="K176" s="199"/>
      <c r="L176" s="375"/>
    </row>
    <row r="177" spans="1:12" s="66" customFormat="1" ht="45" customHeight="1" x14ac:dyDescent="0.25">
      <c r="A177" s="360" t="s">
        <v>249</v>
      </c>
      <c r="B177" s="363">
        <f>+C177+C179</f>
        <v>11398.75</v>
      </c>
      <c r="C177" s="366">
        <v>7019.2</v>
      </c>
      <c r="D177" s="369">
        <v>1</v>
      </c>
      <c r="E177" s="372" t="s">
        <v>262</v>
      </c>
      <c r="F177" s="221" t="s">
        <v>5</v>
      </c>
      <c r="G177" s="175" t="s">
        <v>368</v>
      </c>
      <c r="H177" s="176" t="s">
        <v>6</v>
      </c>
      <c r="I177" s="177" t="s">
        <v>135</v>
      </c>
      <c r="J177" s="176" t="s">
        <v>144</v>
      </c>
      <c r="K177" s="178" t="s">
        <v>135</v>
      </c>
      <c r="L177" s="373" t="s">
        <v>369</v>
      </c>
    </row>
    <row r="178" spans="1:12" s="66" customFormat="1" x14ac:dyDescent="0.25">
      <c r="A178" s="361"/>
      <c r="B178" s="364"/>
      <c r="C178" s="367"/>
      <c r="D178" s="370"/>
      <c r="E178" s="377"/>
      <c r="F178" s="386" t="s">
        <v>7</v>
      </c>
      <c r="G178" s="389">
        <v>41016912</v>
      </c>
      <c r="H178" s="179" t="s">
        <v>8</v>
      </c>
      <c r="I178" s="180" t="s">
        <v>135</v>
      </c>
      <c r="J178" s="179" t="s">
        <v>143</v>
      </c>
      <c r="K178" s="199" t="s">
        <v>135</v>
      </c>
      <c r="L178" s="374"/>
    </row>
    <row r="179" spans="1:12" s="66" customFormat="1" ht="125.25" customHeight="1" x14ac:dyDescent="0.25">
      <c r="A179" s="361"/>
      <c r="B179" s="364"/>
      <c r="C179" s="236">
        <v>4379.55</v>
      </c>
      <c r="D179" s="370"/>
      <c r="E179" s="377"/>
      <c r="F179" s="387"/>
      <c r="G179" s="390"/>
      <c r="H179" s="200" t="s">
        <v>9</v>
      </c>
      <c r="I179" s="201" t="s">
        <v>135</v>
      </c>
      <c r="J179" s="202" t="s">
        <v>10</v>
      </c>
      <c r="K179" s="203" t="s">
        <v>367</v>
      </c>
      <c r="L179" s="374"/>
    </row>
    <row r="180" spans="1:12" s="66" customFormat="1" x14ac:dyDescent="0.25">
      <c r="A180" s="361"/>
      <c r="B180" s="364"/>
      <c r="C180" s="236"/>
      <c r="D180" s="370"/>
      <c r="E180" s="377"/>
      <c r="F180" s="387"/>
      <c r="G180" s="390"/>
      <c r="H180" s="179" t="s">
        <v>11</v>
      </c>
      <c r="I180" s="180" t="s">
        <v>135</v>
      </c>
      <c r="J180" s="179" t="s">
        <v>142</v>
      </c>
      <c r="K180" s="181" t="s">
        <v>135</v>
      </c>
      <c r="L180" s="374"/>
    </row>
    <row r="181" spans="1:12" s="66" customFormat="1" ht="15.75" thickBot="1" x14ac:dyDescent="0.3">
      <c r="A181" s="392"/>
      <c r="B181" s="393"/>
      <c r="C181" s="237"/>
      <c r="D181" s="394"/>
      <c r="E181" s="382"/>
      <c r="F181" s="388"/>
      <c r="G181" s="395"/>
      <c r="H181" s="179" t="s">
        <v>12</v>
      </c>
      <c r="I181" s="192" t="s">
        <v>135</v>
      </c>
      <c r="J181" s="179"/>
      <c r="K181" s="199"/>
      <c r="L181" s="375"/>
    </row>
    <row r="182" spans="1:12" s="66" customFormat="1" ht="45" customHeight="1" x14ac:dyDescent="0.25">
      <c r="A182" s="360" t="s">
        <v>249</v>
      </c>
      <c r="B182" s="363">
        <f>+C182+C184</f>
        <v>1442.68</v>
      </c>
      <c r="C182" s="366">
        <v>421.08</v>
      </c>
      <c r="D182" s="369">
        <v>1</v>
      </c>
      <c r="E182" s="372" t="s">
        <v>262</v>
      </c>
      <c r="F182" s="221" t="s">
        <v>5</v>
      </c>
      <c r="G182" s="175" t="s">
        <v>371</v>
      </c>
      <c r="H182" s="176" t="s">
        <v>6</v>
      </c>
      <c r="I182" s="177" t="s">
        <v>135</v>
      </c>
      <c r="J182" s="176" t="s">
        <v>144</v>
      </c>
      <c r="K182" s="178" t="s">
        <v>135</v>
      </c>
      <c r="L182" s="373" t="s">
        <v>372</v>
      </c>
    </row>
    <row r="183" spans="1:12" s="66" customFormat="1" x14ac:dyDescent="0.25">
      <c r="A183" s="361"/>
      <c r="B183" s="364"/>
      <c r="C183" s="367"/>
      <c r="D183" s="370"/>
      <c r="E183" s="377"/>
      <c r="F183" s="386" t="s">
        <v>7</v>
      </c>
      <c r="G183" s="389">
        <v>24862940</v>
      </c>
      <c r="H183" s="179" t="s">
        <v>8</v>
      </c>
      <c r="I183" s="180" t="s">
        <v>135</v>
      </c>
      <c r="J183" s="179" t="s">
        <v>143</v>
      </c>
      <c r="K183" s="199" t="s">
        <v>135</v>
      </c>
      <c r="L183" s="374"/>
    </row>
    <row r="184" spans="1:12" s="66" customFormat="1" ht="108" customHeight="1" x14ac:dyDescent="0.25">
      <c r="A184" s="361"/>
      <c r="B184" s="364"/>
      <c r="C184" s="236">
        <v>1021.6</v>
      </c>
      <c r="D184" s="370"/>
      <c r="E184" s="377"/>
      <c r="F184" s="387"/>
      <c r="G184" s="390"/>
      <c r="H184" s="200" t="s">
        <v>9</v>
      </c>
      <c r="I184" s="201" t="s">
        <v>135</v>
      </c>
      <c r="J184" s="202" t="s">
        <v>10</v>
      </c>
      <c r="K184" s="203" t="s">
        <v>370</v>
      </c>
      <c r="L184" s="374"/>
    </row>
    <row r="185" spans="1:12" s="66" customFormat="1" x14ac:dyDescent="0.25">
      <c r="A185" s="361"/>
      <c r="B185" s="364"/>
      <c r="C185" s="236"/>
      <c r="D185" s="370"/>
      <c r="E185" s="377"/>
      <c r="F185" s="387"/>
      <c r="G185" s="390"/>
      <c r="H185" s="179" t="s">
        <v>11</v>
      </c>
      <c r="I185" s="180" t="s">
        <v>135</v>
      </c>
      <c r="J185" s="179" t="s">
        <v>142</v>
      </c>
      <c r="K185" s="181" t="s">
        <v>135</v>
      </c>
      <c r="L185" s="374"/>
    </row>
    <row r="186" spans="1:12" s="66" customFormat="1" ht="15.75" thickBot="1" x14ac:dyDescent="0.3">
      <c r="A186" s="392"/>
      <c r="B186" s="393"/>
      <c r="C186" s="237"/>
      <c r="D186" s="394"/>
      <c r="E186" s="382"/>
      <c r="F186" s="388"/>
      <c r="G186" s="395"/>
      <c r="H186" s="179" t="s">
        <v>12</v>
      </c>
      <c r="I186" s="192" t="s">
        <v>135</v>
      </c>
      <c r="J186" s="179"/>
      <c r="K186" s="199"/>
      <c r="L186" s="375"/>
    </row>
    <row r="187" spans="1:12" s="66" customFormat="1" ht="45" customHeight="1" x14ac:dyDescent="0.25">
      <c r="A187" s="360" t="s">
        <v>249</v>
      </c>
      <c r="B187" s="363">
        <f>+C187+C189</f>
        <v>2909.87</v>
      </c>
      <c r="C187" s="366">
        <v>1127.07</v>
      </c>
      <c r="D187" s="369">
        <v>1</v>
      </c>
      <c r="E187" s="372" t="s">
        <v>262</v>
      </c>
      <c r="F187" s="221" t="s">
        <v>5</v>
      </c>
      <c r="G187" s="175" t="s">
        <v>374</v>
      </c>
      <c r="H187" s="176" t="s">
        <v>6</v>
      </c>
      <c r="I187" s="177" t="s">
        <v>135</v>
      </c>
      <c r="J187" s="176" t="s">
        <v>144</v>
      </c>
      <c r="K187" s="178" t="s">
        <v>135</v>
      </c>
      <c r="L187" s="373" t="s">
        <v>375</v>
      </c>
    </row>
    <row r="188" spans="1:12" s="66" customFormat="1" x14ac:dyDescent="0.25">
      <c r="A188" s="361"/>
      <c r="B188" s="364"/>
      <c r="C188" s="367"/>
      <c r="D188" s="370"/>
      <c r="E188" s="377"/>
      <c r="F188" s="386" t="s">
        <v>7</v>
      </c>
      <c r="G188" s="389">
        <v>38933381</v>
      </c>
      <c r="H188" s="179" t="s">
        <v>8</v>
      </c>
      <c r="I188" s="180" t="s">
        <v>135</v>
      </c>
      <c r="J188" s="179" t="s">
        <v>143</v>
      </c>
      <c r="K188" s="199" t="s">
        <v>135</v>
      </c>
      <c r="L188" s="374"/>
    </row>
    <row r="189" spans="1:12" s="66" customFormat="1" ht="108" customHeight="1" x14ac:dyDescent="0.25">
      <c r="A189" s="361"/>
      <c r="B189" s="364"/>
      <c r="C189" s="236">
        <v>1782.8</v>
      </c>
      <c r="D189" s="370"/>
      <c r="E189" s="377"/>
      <c r="F189" s="387"/>
      <c r="G189" s="390"/>
      <c r="H189" s="200" t="s">
        <v>9</v>
      </c>
      <c r="I189" s="201" t="s">
        <v>135</v>
      </c>
      <c r="J189" s="202" t="s">
        <v>10</v>
      </c>
      <c r="K189" s="203" t="s">
        <v>373</v>
      </c>
      <c r="L189" s="374"/>
    </row>
    <row r="190" spans="1:12" s="66" customFormat="1" x14ac:dyDescent="0.25">
      <c r="A190" s="361"/>
      <c r="B190" s="364"/>
      <c r="C190" s="236"/>
      <c r="D190" s="370"/>
      <c r="E190" s="377"/>
      <c r="F190" s="387"/>
      <c r="G190" s="390"/>
      <c r="H190" s="179" t="s">
        <v>11</v>
      </c>
      <c r="I190" s="180" t="s">
        <v>135</v>
      </c>
      <c r="J190" s="179" t="s">
        <v>142</v>
      </c>
      <c r="K190" s="181" t="s">
        <v>135</v>
      </c>
      <c r="L190" s="374"/>
    </row>
    <row r="191" spans="1:12" s="66" customFormat="1" ht="15.75" thickBot="1" x14ac:dyDescent="0.3">
      <c r="A191" s="392"/>
      <c r="B191" s="393"/>
      <c r="C191" s="237"/>
      <c r="D191" s="394"/>
      <c r="E191" s="382"/>
      <c r="F191" s="388"/>
      <c r="G191" s="395"/>
      <c r="H191" s="179" t="s">
        <v>12</v>
      </c>
      <c r="I191" s="192" t="s">
        <v>135</v>
      </c>
      <c r="J191" s="179"/>
      <c r="K191" s="199"/>
      <c r="L191" s="375"/>
    </row>
    <row r="192" spans="1:12" ht="50.25" customHeight="1" x14ac:dyDescent="0.25">
      <c r="A192" s="360" t="s">
        <v>249</v>
      </c>
      <c r="B192" s="363">
        <f>+C192+C194</f>
        <v>6347.66</v>
      </c>
      <c r="C192" s="366">
        <v>3227.76</v>
      </c>
      <c r="D192" s="369">
        <v>1</v>
      </c>
      <c r="E192" s="372" t="s">
        <v>262</v>
      </c>
      <c r="F192" s="221" t="s">
        <v>5</v>
      </c>
      <c r="G192" s="175" t="s">
        <v>377</v>
      </c>
      <c r="H192" s="176" t="s">
        <v>6</v>
      </c>
      <c r="I192" s="177" t="s">
        <v>135</v>
      </c>
      <c r="J192" s="176" t="s">
        <v>144</v>
      </c>
      <c r="K192" s="178" t="s">
        <v>135</v>
      </c>
      <c r="L192" s="373" t="s">
        <v>378</v>
      </c>
    </row>
    <row r="193" spans="1:12" ht="16.5" customHeight="1" x14ac:dyDescent="0.25">
      <c r="A193" s="361"/>
      <c r="B193" s="364"/>
      <c r="C193" s="367"/>
      <c r="D193" s="370"/>
      <c r="E193" s="377"/>
      <c r="F193" s="386" t="s">
        <v>7</v>
      </c>
      <c r="G193" s="389">
        <v>12926728</v>
      </c>
      <c r="H193" s="179" t="s">
        <v>8</v>
      </c>
      <c r="I193" s="180" t="s">
        <v>135</v>
      </c>
      <c r="J193" s="179" t="s">
        <v>143</v>
      </c>
      <c r="K193" s="199" t="s">
        <v>135</v>
      </c>
      <c r="L193" s="374"/>
    </row>
    <row r="194" spans="1:12" ht="75" x14ac:dyDescent="0.25">
      <c r="A194" s="361"/>
      <c r="B194" s="364"/>
      <c r="C194" s="236">
        <v>3119.9</v>
      </c>
      <c r="D194" s="370"/>
      <c r="E194" s="377"/>
      <c r="F194" s="387"/>
      <c r="G194" s="390"/>
      <c r="H194" s="200" t="s">
        <v>9</v>
      </c>
      <c r="I194" s="201" t="s">
        <v>135</v>
      </c>
      <c r="J194" s="202" t="s">
        <v>10</v>
      </c>
      <c r="K194" s="203" t="s">
        <v>376</v>
      </c>
      <c r="L194" s="374"/>
    </row>
    <row r="195" spans="1:12" x14ac:dyDescent="0.25">
      <c r="A195" s="361"/>
      <c r="B195" s="364"/>
      <c r="C195" s="236"/>
      <c r="D195" s="370"/>
      <c r="E195" s="377"/>
      <c r="F195" s="387"/>
      <c r="G195" s="390"/>
      <c r="H195" s="179" t="s">
        <v>11</v>
      </c>
      <c r="I195" s="180" t="s">
        <v>135</v>
      </c>
      <c r="J195" s="179" t="s">
        <v>142</v>
      </c>
      <c r="K195" s="181" t="s">
        <v>135</v>
      </c>
      <c r="L195" s="374"/>
    </row>
    <row r="196" spans="1:12" ht="15.75" thickBot="1" x14ac:dyDescent="0.3">
      <c r="A196" s="392"/>
      <c r="B196" s="393"/>
      <c r="C196" s="237"/>
      <c r="D196" s="394"/>
      <c r="E196" s="382"/>
      <c r="F196" s="388"/>
      <c r="G196" s="391"/>
      <c r="H196" s="179" t="s">
        <v>12</v>
      </c>
      <c r="I196" s="192" t="s">
        <v>135</v>
      </c>
      <c r="J196" s="179"/>
      <c r="K196" s="199"/>
      <c r="L196" s="375"/>
    </row>
    <row r="197" spans="1:12" ht="18.75" customHeight="1" thickBot="1" x14ac:dyDescent="0.3">
      <c r="A197" s="210" t="s">
        <v>145</v>
      </c>
      <c r="B197" s="226">
        <f>+SUM(B12:B196)</f>
        <v>269173.2099999999</v>
      </c>
      <c r="C197" s="170"/>
      <c r="D197" s="171"/>
      <c r="E197" s="171"/>
      <c r="F197" s="222"/>
      <c r="G197" s="171"/>
      <c r="H197" s="171"/>
      <c r="I197" s="171"/>
      <c r="J197" s="171"/>
      <c r="K197" s="172"/>
    </row>
    <row r="198" spans="1:12" ht="18.75" customHeight="1" x14ac:dyDescent="0.25">
      <c r="A198" s="211"/>
      <c r="B198" s="212"/>
      <c r="C198" s="260"/>
      <c r="D198" s="135"/>
      <c r="E198" s="135"/>
      <c r="F198" s="223"/>
      <c r="G198" s="135"/>
      <c r="H198" s="135"/>
      <c r="I198" s="135"/>
      <c r="J198" s="135"/>
      <c r="K198" s="173"/>
    </row>
    <row r="199" spans="1:12" ht="23.25" x14ac:dyDescent="0.35">
      <c r="A199" s="211"/>
      <c r="B199" s="261">
        <v>4540</v>
      </c>
      <c r="C199" s="262" t="s">
        <v>228</v>
      </c>
      <c r="D199" s="135"/>
      <c r="E199" s="135"/>
      <c r="F199" s="224"/>
      <c r="G199" s="135"/>
      <c r="H199" s="135"/>
      <c r="I199" s="135"/>
      <c r="J199" s="135"/>
      <c r="K199" s="173"/>
    </row>
    <row r="200" spans="1:12" ht="23.25" x14ac:dyDescent="0.35">
      <c r="A200" s="211"/>
      <c r="B200" s="261"/>
      <c r="C200" s="262"/>
      <c r="D200" s="135"/>
      <c r="E200" s="135"/>
      <c r="F200" s="224"/>
      <c r="G200" s="135"/>
      <c r="H200" s="135"/>
      <c r="I200" s="135"/>
      <c r="J200" s="135"/>
      <c r="K200" s="173"/>
    </row>
    <row r="201" spans="1:12" ht="23.25" x14ac:dyDescent="0.35">
      <c r="A201" s="213" t="s">
        <v>71</v>
      </c>
      <c r="B201" s="261"/>
      <c r="C201" s="262"/>
      <c r="D201" s="135"/>
      <c r="E201" s="135"/>
      <c r="F201" s="224"/>
      <c r="G201" s="135"/>
      <c r="H201" s="423" t="s">
        <v>269</v>
      </c>
      <c r="I201" s="423"/>
      <c r="J201" s="423"/>
      <c r="K201" s="173"/>
    </row>
    <row r="202" spans="1:12" ht="23.25" x14ac:dyDescent="0.35">
      <c r="A202" s="213"/>
      <c r="B202" s="261"/>
      <c r="C202" s="262"/>
      <c r="D202" s="135"/>
      <c r="E202" s="135"/>
      <c r="F202" s="224"/>
      <c r="G202" s="135"/>
      <c r="H202" s="422"/>
      <c r="I202" s="422"/>
      <c r="J202" s="422"/>
      <c r="K202" s="173"/>
    </row>
    <row r="203" spans="1:12" ht="23.25" x14ac:dyDescent="0.35">
      <c r="A203" s="211"/>
      <c r="B203" s="261">
        <f>+B197+B199</f>
        <v>273713.2099999999</v>
      </c>
      <c r="C203" s="262"/>
      <c r="D203" s="135"/>
      <c r="E203" s="135"/>
      <c r="F203" s="224"/>
      <c r="G203" s="135"/>
      <c r="H203" s="422"/>
      <c r="I203" s="422"/>
      <c r="J203" s="422"/>
      <c r="K203" s="173"/>
    </row>
    <row r="204" spans="1:12" ht="21.75" thickBot="1" x14ac:dyDescent="0.4">
      <c r="A204" s="263"/>
      <c r="B204" s="264"/>
      <c r="C204" s="265"/>
      <c r="D204" s="266"/>
      <c r="E204" s="266"/>
      <c r="F204" s="267"/>
      <c r="G204" s="401"/>
      <c r="H204" s="401"/>
      <c r="I204" s="401"/>
      <c r="J204" s="268"/>
      <c r="K204" s="269"/>
    </row>
    <row r="208" spans="1:12" x14ac:dyDescent="0.25">
      <c r="B208" s="400">
        <v>358650.44</v>
      </c>
      <c r="C208" s="400"/>
      <c r="D208" s="400"/>
      <c r="E208" s="400"/>
      <c r="F208" s="400"/>
      <c r="G208" s="400"/>
      <c r="H208" s="400"/>
      <c r="I208" s="400"/>
      <c r="J208" s="400"/>
    </row>
    <row r="209" spans="2:10" x14ac:dyDescent="0.25">
      <c r="B209" s="400"/>
      <c r="C209" s="400"/>
      <c r="D209" s="400"/>
      <c r="E209" s="400"/>
      <c r="F209" s="400"/>
      <c r="G209" s="400"/>
      <c r="H209" s="400"/>
      <c r="I209" s="400"/>
      <c r="J209" s="400"/>
    </row>
  </sheetData>
  <mergeCells count="315">
    <mergeCell ref="F178:F181"/>
    <mergeCell ref="C157:C158"/>
    <mergeCell ref="B142:B146"/>
    <mergeCell ref="C142:C146"/>
    <mergeCell ref="D142:D146"/>
    <mergeCell ref="E142:E146"/>
    <mergeCell ref="L142:L146"/>
    <mergeCell ref="F143:F146"/>
    <mergeCell ref="G143:G146"/>
    <mergeCell ref="A112:A116"/>
    <mergeCell ref="B112:B116"/>
    <mergeCell ref="C112:C116"/>
    <mergeCell ref="D112:D116"/>
    <mergeCell ref="E112:E116"/>
    <mergeCell ref="L112:L116"/>
    <mergeCell ref="F114:F116"/>
    <mergeCell ref="A157:A161"/>
    <mergeCell ref="B157:B161"/>
    <mergeCell ref="D157:D161"/>
    <mergeCell ref="E157:E161"/>
    <mergeCell ref="L157:L161"/>
    <mergeCell ref="F158:F161"/>
    <mergeCell ref="G158:G161"/>
    <mergeCell ref="A152:A156"/>
    <mergeCell ref="B152:B156"/>
    <mergeCell ref="A147:A151"/>
    <mergeCell ref="C102:C106"/>
    <mergeCell ref="A107:A111"/>
    <mergeCell ref="B107:B111"/>
    <mergeCell ref="C107:C111"/>
    <mergeCell ref="D107:D111"/>
    <mergeCell ref="E107:E111"/>
    <mergeCell ref="A102:A106"/>
    <mergeCell ref="B102:B106"/>
    <mergeCell ref="D102:D106"/>
    <mergeCell ref="E102:E106"/>
    <mergeCell ref="B147:B151"/>
    <mergeCell ref="C147:C151"/>
    <mergeCell ref="D147:D151"/>
    <mergeCell ref="E147:E151"/>
    <mergeCell ref="F148:F151"/>
    <mergeCell ref="C152:C156"/>
    <mergeCell ref="D152:D156"/>
    <mergeCell ref="E152:E156"/>
    <mergeCell ref="L152:L156"/>
    <mergeCell ref="F153:F156"/>
    <mergeCell ref="G153:G156"/>
    <mergeCell ref="A162:A166"/>
    <mergeCell ref="B162:B166"/>
    <mergeCell ref="A167:A171"/>
    <mergeCell ref="B167:B171"/>
    <mergeCell ref="D167:D171"/>
    <mergeCell ref="E167:E171"/>
    <mergeCell ref="A192:A196"/>
    <mergeCell ref="B192:B196"/>
    <mergeCell ref="E192:E196"/>
    <mergeCell ref="C162:C163"/>
    <mergeCell ref="A187:A191"/>
    <mergeCell ref="B187:B191"/>
    <mergeCell ref="C187:C188"/>
    <mergeCell ref="D187:D191"/>
    <mergeCell ref="E187:E191"/>
    <mergeCell ref="A182:A186"/>
    <mergeCell ref="B182:B186"/>
    <mergeCell ref="C182:C183"/>
    <mergeCell ref="D182:D186"/>
    <mergeCell ref="E182:E186"/>
    <mergeCell ref="A177:A181"/>
    <mergeCell ref="B177:B181"/>
    <mergeCell ref="C177:C178"/>
    <mergeCell ref="D177:D181"/>
    <mergeCell ref="H203:J203"/>
    <mergeCell ref="A117:A121"/>
    <mergeCell ref="B117:B121"/>
    <mergeCell ref="G168:G171"/>
    <mergeCell ref="G118:G121"/>
    <mergeCell ref="A127:A131"/>
    <mergeCell ref="B127:B131"/>
    <mergeCell ref="A132:A136"/>
    <mergeCell ref="B132:B136"/>
    <mergeCell ref="C132:C136"/>
    <mergeCell ref="D132:D136"/>
    <mergeCell ref="E132:E136"/>
    <mergeCell ref="E127:E131"/>
    <mergeCell ref="F128:F131"/>
    <mergeCell ref="E117:E121"/>
    <mergeCell ref="F118:F121"/>
    <mergeCell ref="D192:D196"/>
    <mergeCell ref="H201:J201"/>
    <mergeCell ref="H202:J202"/>
    <mergeCell ref="C127:C131"/>
    <mergeCell ref="D127:D131"/>
    <mergeCell ref="C117:C121"/>
    <mergeCell ref="D117:D121"/>
    <mergeCell ref="F133:F136"/>
    <mergeCell ref="F64:F66"/>
    <mergeCell ref="L57:L61"/>
    <mergeCell ref="F54:F56"/>
    <mergeCell ref="L132:L136"/>
    <mergeCell ref="L62:L66"/>
    <mergeCell ref="G64:G66"/>
    <mergeCell ref="G54:G56"/>
    <mergeCell ref="F59:F61"/>
    <mergeCell ref="G59:G61"/>
    <mergeCell ref="G114:G116"/>
    <mergeCell ref="L52:L56"/>
    <mergeCell ref="L117:L121"/>
    <mergeCell ref="L122:L126"/>
    <mergeCell ref="L127:L131"/>
    <mergeCell ref="F99:F101"/>
    <mergeCell ref="G99:G101"/>
    <mergeCell ref="L102:L106"/>
    <mergeCell ref="F104:F106"/>
    <mergeCell ref="G104:G106"/>
    <mergeCell ref="L107:L111"/>
    <mergeCell ref="F109:F111"/>
    <mergeCell ref="G109:G111"/>
    <mergeCell ref="G133:G136"/>
    <mergeCell ref="L47:L51"/>
    <mergeCell ref="C62:C63"/>
    <mergeCell ref="L1:L10"/>
    <mergeCell ref="A27:A31"/>
    <mergeCell ref="B27:B31"/>
    <mergeCell ref="C27:C31"/>
    <mergeCell ref="D27:D31"/>
    <mergeCell ref="E27:E31"/>
    <mergeCell ref="L22:L26"/>
    <mergeCell ref="F28:F31"/>
    <mergeCell ref="G28:G31"/>
    <mergeCell ref="L12:L16"/>
    <mergeCell ref="L17:L21"/>
    <mergeCell ref="G13:G16"/>
    <mergeCell ref="A12:A16"/>
    <mergeCell ref="A8:K8"/>
    <mergeCell ref="A10:K10"/>
    <mergeCell ref="F11:G11"/>
    <mergeCell ref="H11:I11"/>
    <mergeCell ref="J11:K11"/>
    <mergeCell ref="A1:K1"/>
    <mergeCell ref="A2:K2"/>
    <mergeCell ref="A3:F3"/>
    <mergeCell ref="G3:K3"/>
    <mergeCell ref="A4:K4"/>
    <mergeCell ref="A5:K5"/>
    <mergeCell ref="A32:A36"/>
    <mergeCell ref="B32:B36"/>
    <mergeCell ref="F23:F26"/>
    <mergeCell ref="G23:G26"/>
    <mergeCell ref="D47:D51"/>
    <mergeCell ref="F49:F51"/>
    <mergeCell ref="A22:A26"/>
    <mergeCell ref="B22:B26"/>
    <mergeCell ref="E47:E51"/>
    <mergeCell ref="G49:G51"/>
    <mergeCell ref="B47:B51"/>
    <mergeCell ref="A47:A51"/>
    <mergeCell ref="A37:A41"/>
    <mergeCell ref="B37:B41"/>
    <mergeCell ref="C47:C51"/>
    <mergeCell ref="A17:A21"/>
    <mergeCell ref="B17:B21"/>
    <mergeCell ref="C17:C21"/>
    <mergeCell ref="D17:D21"/>
    <mergeCell ref="E17:E21"/>
    <mergeCell ref="F18:F21"/>
    <mergeCell ref="G18:G21"/>
    <mergeCell ref="L27:L31"/>
    <mergeCell ref="C22:C26"/>
    <mergeCell ref="D22:D26"/>
    <mergeCell ref="E22:E26"/>
    <mergeCell ref="L37:L41"/>
    <mergeCell ref="F39:F41"/>
    <mergeCell ref="G39:G41"/>
    <mergeCell ref="C32:C36"/>
    <mergeCell ref="D32:D36"/>
    <mergeCell ref="E32:E36"/>
    <mergeCell ref="L32:L36"/>
    <mergeCell ref="F33:F36"/>
    <mergeCell ref="G33:G36"/>
    <mergeCell ref="C37:C41"/>
    <mergeCell ref="D37:D41"/>
    <mergeCell ref="E37:E41"/>
    <mergeCell ref="C12:C16"/>
    <mergeCell ref="D12:D16"/>
    <mergeCell ref="E12:E16"/>
    <mergeCell ref="F13:F16"/>
    <mergeCell ref="A6:K6"/>
    <mergeCell ref="A7:K7"/>
    <mergeCell ref="B12:B16"/>
    <mergeCell ref="B208:J209"/>
    <mergeCell ref="A122:A126"/>
    <mergeCell ref="B122:B126"/>
    <mergeCell ref="C122:C126"/>
    <mergeCell ref="D122:D126"/>
    <mergeCell ref="E122:E126"/>
    <mergeCell ref="F123:F126"/>
    <mergeCell ref="G204:I204"/>
    <mergeCell ref="G128:G131"/>
    <mergeCell ref="G123:G126"/>
    <mergeCell ref="A52:A56"/>
    <mergeCell ref="B52:B56"/>
    <mergeCell ref="C52:C56"/>
    <mergeCell ref="D52:D56"/>
    <mergeCell ref="E52:E56"/>
    <mergeCell ref="C57:C61"/>
    <mergeCell ref="A62:A66"/>
    <mergeCell ref="B62:B66"/>
    <mergeCell ref="D62:D66"/>
    <mergeCell ref="D57:D61"/>
    <mergeCell ref="E57:E61"/>
    <mergeCell ref="E62:E66"/>
    <mergeCell ref="A57:A61"/>
    <mergeCell ref="B57:B61"/>
    <mergeCell ref="L162:L166"/>
    <mergeCell ref="F163:F166"/>
    <mergeCell ref="G163:G166"/>
    <mergeCell ref="B137:B141"/>
    <mergeCell ref="C137:C141"/>
    <mergeCell ref="D137:D141"/>
    <mergeCell ref="E137:E141"/>
    <mergeCell ref="L137:L141"/>
    <mergeCell ref="F138:F141"/>
    <mergeCell ref="G138:G141"/>
    <mergeCell ref="D162:D166"/>
    <mergeCell ref="E162:E166"/>
    <mergeCell ref="A137:A141"/>
    <mergeCell ref="L147:L151"/>
    <mergeCell ref="G148:G151"/>
    <mergeCell ref="A142:A146"/>
    <mergeCell ref="A82:A86"/>
    <mergeCell ref="L192:L196"/>
    <mergeCell ref="F193:F196"/>
    <mergeCell ref="G193:G196"/>
    <mergeCell ref="L167:L171"/>
    <mergeCell ref="F168:F171"/>
    <mergeCell ref="A172:A176"/>
    <mergeCell ref="B172:B176"/>
    <mergeCell ref="D172:D176"/>
    <mergeCell ref="E172:E176"/>
    <mergeCell ref="L172:L176"/>
    <mergeCell ref="F173:F176"/>
    <mergeCell ref="G173:G176"/>
    <mergeCell ref="C172:C173"/>
    <mergeCell ref="C167:C168"/>
    <mergeCell ref="G178:G181"/>
    <mergeCell ref="C192:C193"/>
    <mergeCell ref="L187:L191"/>
    <mergeCell ref="F188:F191"/>
    <mergeCell ref="G188:G191"/>
    <mergeCell ref="L182:L186"/>
    <mergeCell ref="F183:F186"/>
    <mergeCell ref="G183:G186"/>
    <mergeCell ref="E177:E181"/>
    <mergeCell ref="L177:L181"/>
    <mergeCell ref="B82:B86"/>
    <mergeCell ref="C82:C83"/>
    <mergeCell ref="D82:D86"/>
    <mergeCell ref="E82:E86"/>
    <mergeCell ref="L82:L86"/>
    <mergeCell ref="F84:F86"/>
    <mergeCell ref="G84:G86"/>
    <mergeCell ref="A67:A71"/>
    <mergeCell ref="B67:B71"/>
    <mergeCell ref="C67:C68"/>
    <mergeCell ref="D67:D71"/>
    <mergeCell ref="E67:E71"/>
    <mergeCell ref="L67:L71"/>
    <mergeCell ref="F69:F71"/>
    <mergeCell ref="G69:G71"/>
    <mergeCell ref="A72:A76"/>
    <mergeCell ref="B72:B76"/>
    <mergeCell ref="C72:C73"/>
    <mergeCell ref="D72:D76"/>
    <mergeCell ref="E72:E76"/>
    <mergeCell ref="L72:L76"/>
    <mergeCell ref="F74:F76"/>
    <mergeCell ref="G74:G76"/>
    <mergeCell ref="A92:A96"/>
    <mergeCell ref="B92:B96"/>
    <mergeCell ref="C92:C93"/>
    <mergeCell ref="D92:D96"/>
    <mergeCell ref="E92:E96"/>
    <mergeCell ref="L92:L96"/>
    <mergeCell ref="F94:F96"/>
    <mergeCell ref="G94:G96"/>
    <mergeCell ref="A97:A101"/>
    <mergeCell ref="B97:B101"/>
    <mergeCell ref="C97:C98"/>
    <mergeCell ref="D97:D101"/>
    <mergeCell ref="E97:E101"/>
    <mergeCell ref="L97:L101"/>
    <mergeCell ref="A42:A46"/>
    <mergeCell ref="B42:B46"/>
    <mergeCell ref="C42:C46"/>
    <mergeCell ref="D42:D46"/>
    <mergeCell ref="E42:E46"/>
    <mergeCell ref="L42:L46"/>
    <mergeCell ref="F44:F46"/>
    <mergeCell ref="G44:G46"/>
    <mergeCell ref="A87:A91"/>
    <mergeCell ref="B87:B91"/>
    <mergeCell ref="C87:C88"/>
    <mergeCell ref="D87:D91"/>
    <mergeCell ref="E87:E91"/>
    <mergeCell ref="L87:L91"/>
    <mergeCell ref="F89:F91"/>
    <mergeCell ref="G89:G91"/>
    <mergeCell ref="A77:A81"/>
    <mergeCell ref="B77:B81"/>
    <mergeCell ref="C77:C78"/>
    <mergeCell ref="D77:D81"/>
    <mergeCell ref="E77:E81"/>
    <mergeCell ref="L77:L81"/>
    <mergeCell ref="F79:F81"/>
    <mergeCell ref="G79:G81"/>
  </mergeCells>
  <printOptions horizontalCentered="1"/>
  <pageMargins left="0.23622047244094491" right="0.23622047244094491" top="0.74803149606299213" bottom="0.74803149606299213" header="0.31496062992125984" footer="0.31496062992125984"/>
  <pageSetup scale="40" fitToWidth="0" orientation="landscape" r:id="rId1"/>
  <rowBreaks count="9" manualBreakCount="9">
    <brk id="26" max="11" man="1"/>
    <brk id="46" max="11" man="1"/>
    <brk id="66" max="11" man="1"/>
    <brk id="86" max="11" man="1"/>
    <brk id="101" max="11" man="1"/>
    <brk id="116" max="11" man="1"/>
    <brk id="136" max="11" man="1"/>
    <brk id="161" max="11" man="1"/>
    <brk id="181" max="1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K25"/>
  <sheetViews>
    <sheetView view="pageBreakPreview" zoomScale="60" zoomScaleNormal="100" workbookViewId="0">
      <selection activeCell="C17" sqref="C17"/>
    </sheetView>
  </sheetViews>
  <sheetFormatPr baseColWidth="10" defaultRowHeight="15" x14ac:dyDescent="0.25"/>
  <cols>
    <col min="1" max="1" width="23.28515625" bestFit="1" customWidth="1"/>
    <col min="2" max="3" width="40.7109375" customWidth="1"/>
    <col min="4" max="4" width="26.7109375" customWidth="1"/>
    <col min="5" max="5" width="14.7109375" customWidth="1"/>
  </cols>
  <sheetData>
    <row r="1" spans="1:5" s="28" customFormat="1" ht="53.25" customHeight="1" x14ac:dyDescent="0.25">
      <c r="A1" s="239"/>
      <c r="B1" s="240"/>
      <c r="C1" s="240"/>
      <c r="D1" s="240"/>
      <c r="E1" s="241"/>
    </row>
    <row r="2" spans="1:5" ht="18.75" x14ac:dyDescent="0.25">
      <c r="A2" s="424" t="s">
        <v>63</v>
      </c>
      <c r="B2" s="425"/>
      <c r="C2" s="425"/>
      <c r="D2" s="425"/>
      <c r="E2" s="426"/>
    </row>
    <row r="3" spans="1:5" ht="18.75" x14ac:dyDescent="0.25">
      <c r="A3" s="424" t="str">
        <f>+'Numeral 2'!A3:E3</f>
        <v>Dirección Administrativa</v>
      </c>
      <c r="B3" s="425"/>
      <c r="C3" s="425"/>
      <c r="D3" s="425"/>
      <c r="E3" s="426"/>
    </row>
    <row r="4" spans="1:5" ht="15.75" customHeight="1" x14ac:dyDescent="0.25">
      <c r="A4" s="438" t="s">
        <v>177</v>
      </c>
      <c r="B4" s="322"/>
      <c r="C4" s="427" t="s">
        <v>137</v>
      </c>
      <c r="D4" s="428"/>
      <c r="E4" s="429"/>
    </row>
    <row r="5" spans="1:5" ht="15.75" customHeight="1" x14ac:dyDescent="0.25">
      <c r="A5" s="438" t="s">
        <v>139</v>
      </c>
      <c r="B5" s="321"/>
      <c r="C5" s="321"/>
      <c r="D5" s="321"/>
      <c r="E5" s="439"/>
    </row>
    <row r="6" spans="1:5" ht="15.75" x14ac:dyDescent="0.25">
      <c r="A6" s="433" t="str">
        <f>+'Numeral 2'!A6:E6</f>
        <v>Encargada de Dirección: Lic. Edgar Fabricio Yanes Galindo</v>
      </c>
      <c r="B6" s="359"/>
      <c r="C6" s="359"/>
      <c r="D6" s="359"/>
      <c r="E6" s="434"/>
    </row>
    <row r="7" spans="1:5" ht="15.75" x14ac:dyDescent="0.25">
      <c r="A7" s="435" t="str">
        <f>+'Numeral 2'!A7:E7</f>
        <v>Responsable de Actualización de la información: Hortencia Margarita Diaz Alvarez</v>
      </c>
      <c r="B7" s="436"/>
      <c r="C7" s="436"/>
      <c r="D7" s="436"/>
      <c r="E7" s="437"/>
    </row>
    <row r="8" spans="1:5" ht="15.75" x14ac:dyDescent="0.25">
      <c r="A8" s="435" t="str">
        <f>+'Numeral 2'!A8:E8</f>
        <v>Mes de Actualización: Septiembre 2021</v>
      </c>
      <c r="B8" s="436"/>
      <c r="C8" s="436"/>
      <c r="D8" s="436"/>
      <c r="E8" s="437"/>
    </row>
    <row r="9" spans="1:5" ht="15.75" x14ac:dyDescent="0.25">
      <c r="A9" s="433" t="s">
        <v>108</v>
      </c>
      <c r="B9" s="359"/>
      <c r="C9" s="359"/>
      <c r="D9" s="359"/>
      <c r="E9" s="434"/>
    </row>
    <row r="10" spans="1:5" ht="21" customHeight="1" x14ac:dyDescent="0.35">
      <c r="A10" s="430" t="s">
        <v>58</v>
      </c>
      <c r="B10" s="431"/>
      <c r="C10" s="431"/>
      <c r="D10" s="431"/>
      <c r="E10" s="432"/>
    </row>
    <row r="11" spans="1:5" ht="44.25" customHeight="1" x14ac:dyDescent="0.25">
      <c r="A11" s="242" t="s">
        <v>107</v>
      </c>
      <c r="B11" s="90" t="s">
        <v>14</v>
      </c>
      <c r="C11" s="90" t="s">
        <v>43</v>
      </c>
      <c r="D11" s="90" t="s">
        <v>15</v>
      </c>
      <c r="E11" s="243" t="s">
        <v>16</v>
      </c>
    </row>
    <row r="12" spans="1:5" ht="21" customHeight="1" x14ac:dyDescent="0.25">
      <c r="A12" s="244"/>
      <c r="B12" s="10"/>
      <c r="C12" s="10"/>
      <c r="D12" s="10"/>
      <c r="E12" s="245"/>
    </row>
    <row r="13" spans="1:5" ht="18.75" customHeight="1" x14ac:dyDescent="0.25">
      <c r="A13" s="14"/>
      <c r="B13" s="15"/>
      <c r="C13" s="15"/>
      <c r="D13" s="15"/>
      <c r="E13" s="16"/>
    </row>
    <row r="14" spans="1:5" ht="26.25" customHeight="1" x14ac:dyDescent="0.25">
      <c r="A14" s="14"/>
      <c r="B14" s="445" t="s">
        <v>129</v>
      </c>
      <c r="C14" s="446"/>
      <c r="D14" s="447"/>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246"/>
      <c r="B18" s="99"/>
      <c r="C18" s="99"/>
      <c r="D18" s="99"/>
      <c r="E18" s="247"/>
    </row>
    <row r="19" spans="1:11" x14ac:dyDescent="0.25">
      <c r="A19" s="246"/>
      <c r="B19" s="99"/>
      <c r="C19" s="99"/>
      <c r="D19" s="99"/>
      <c r="E19" s="247"/>
    </row>
    <row r="20" spans="1:11" s="28" customFormat="1" x14ac:dyDescent="0.25">
      <c r="A20" s="246"/>
      <c r="B20" s="99"/>
      <c r="C20" s="99"/>
      <c r="D20" s="99"/>
      <c r="E20" s="247"/>
    </row>
    <row r="21" spans="1:11" ht="15.75" x14ac:dyDescent="0.25">
      <c r="A21" s="248" t="s">
        <v>71</v>
      </c>
      <c r="B21" s="99"/>
      <c r="C21" s="442" t="s">
        <v>270</v>
      </c>
      <c r="D21" s="443"/>
      <c r="E21" s="444"/>
      <c r="F21" s="28"/>
      <c r="G21" s="28"/>
    </row>
    <row r="22" spans="1:11" s="102" customFormat="1" ht="15.75" x14ac:dyDescent="0.25">
      <c r="A22" s="248"/>
      <c r="B22" s="135"/>
      <c r="C22" s="440"/>
      <c r="D22" s="440"/>
      <c r="E22" s="441"/>
      <c r="K22" s="120"/>
    </row>
    <row r="23" spans="1:11" s="102" customFormat="1" ht="15.75" x14ac:dyDescent="0.25">
      <c r="A23" s="249"/>
      <c r="B23" s="135"/>
      <c r="C23" s="440"/>
      <c r="D23" s="440"/>
      <c r="E23" s="441"/>
      <c r="F23" s="134"/>
      <c r="K23" s="120"/>
    </row>
    <row r="24" spans="1:11" s="66" customFormat="1" x14ac:dyDescent="0.25">
      <c r="A24" s="250"/>
      <c r="B24" s="67"/>
      <c r="C24" s="133"/>
      <c r="D24" s="133"/>
      <c r="E24" s="251"/>
      <c r="F24" s="133"/>
      <c r="G24" s="133"/>
      <c r="H24" s="67"/>
      <c r="I24" s="67"/>
      <c r="J24" s="67"/>
      <c r="K24" s="75"/>
    </row>
    <row r="25" spans="1:11" ht="15.75" thickBot="1" x14ac:dyDescent="0.3">
      <c r="A25" s="252"/>
      <c r="B25" s="253"/>
      <c r="C25" s="253"/>
      <c r="D25" s="253"/>
      <c r="E25" s="254"/>
    </row>
  </sheetData>
  <mergeCells count="14">
    <mergeCell ref="C22:E22"/>
    <mergeCell ref="C23:E23"/>
    <mergeCell ref="C21:E21"/>
    <mergeCell ref="B14:D14"/>
    <mergeCell ref="A4:B4"/>
    <mergeCell ref="A2:E2"/>
    <mergeCell ref="A3:E3"/>
    <mergeCell ref="C4:E4"/>
    <mergeCell ref="A10:E10"/>
    <mergeCell ref="A9:E9"/>
    <mergeCell ref="A8:E8"/>
    <mergeCell ref="A7:E7"/>
    <mergeCell ref="A6:E6"/>
    <mergeCell ref="A5:E5"/>
  </mergeCells>
  <printOptions horizontalCentered="1"/>
  <pageMargins left="0.39370078740157483" right="0.19685039370078741" top="0.39370078740157483" bottom="0.39370078740157483" header="0.31496062992125984" footer="0.31496062992125984"/>
  <pageSetup scale="8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20"/>
  <sheetViews>
    <sheetView zoomScale="120" zoomScaleNormal="120" workbookViewId="0">
      <selection activeCell="C21" sqref="C21"/>
    </sheetView>
  </sheetViews>
  <sheetFormatPr baseColWidth="10" defaultRowHeight="15" x14ac:dyDescent="0.25"/>
  <cols>
    <col min="1" max="1" width="4.7109375" bestFit="1" customWidth="1"/>
    <col min="2" max="2" width="40.7109375" customWidth="1"/>
    <col min="3" max="4" width="26.7109375" customWidth="1"/>
  </cols>
  <sheetData>
    <row r="1" spans="1:5" s="28" customFormat="1" ht="63" customHeight="1" x14ac:dyDescent="0.25">
      <c r="E1" s="33"/>
    </row>
    <row r="2" spans="1:5" ht="18.75" x14ac:dyDescent="0.25">
      <c r="A2" s="286" t="s">
        <v>63</v>
      </c>
      <c r="B2" s="286"/>
      <c r="C2" s="286"/>
      <c r="D2" s="286"/>
      <c r="E2" s="32"/>
    </row>
    <row r="3" spans="1:5" ht="18.75" x14ac:dyDescent="0.25">
      <c r="A3" s="286" t="s">
        <v>89</v>
      </c>
      <c r="B3" s="286"/>
      <c r="C3" s="286"/>
      <c r="D3" s="286"/>
      <c r="E3" s="32"/>
    </row>
    <row r="4" spans="1:5" ht="15.75" customHeight="1" x14ac:dyDescent="0.25">
      <c r="A4" s="359" t="s">
        <v>64</v>
      </c>
      <c r="B4" s="359"/>
      <c r="C4" s="359" t="s">
        <v>65</v>
      </c>
      <c r="D4" s="359"/>
      <c r="E4" s="43"/>
    </row>
    <row r="5" spans="1:5" ht="15.75" x14ac:dyDescent="0.25">
      <c r="A5" s="357" t="s">
        <v>66</v>
      </c>
      <c r="B5" s="357"/>
      <c r="C5" s="357"/>
      <c r="D5" s="357"/>
      <c r="E5" s="29"/>
    </row>
    <row r="6" spans="1:5" ht="15.75" x14ac:dyDescent="0.25">
      <c r="A6" s="357" t="s">
        <v>73</v>
      </c>
      <c r="B6" s="357"/>
      <c r="C6" s="357"/>
      <c r="D6" s="357"/>
      <c r="E6" s="29"/>
    </row>
    <row r="7" spans="1:5" ht="15.75" x14ac:dyDescent="0.25">
      <c r="A7" s="357" t="s">
        <v>61</v>
      </c>
      <c r="B7" s="357"/>
      <c r="C7" s="357"/>
      <c r="D7" s="357"/>
      <c r="E7" s="29"/>
    </row>
    <row r="8" spans="1:5" ht="15.75" x14ac:dyDescent="0.25">
      <c r="A8" s="357" t="s">
        <v>67</v>
      </c>
      <c r="B8" s="357"/>
      <c r="C8" s="357"/>
      <c r="D8" s="357"/>
      <c r="E8" s="29"/>
    </row>
    <row r="9" spans="1:5" ht="15.75" x14ac:dyDescent="0.25">
      <c r="A9" s="357" t="s">
        <v>109</v>
      </c>
      <c r="B9" s="357"/>
      <c r="C9" s="357"/>
      <c r="D9" s="357"/>
      <c r="E9" s="29"/>
    </row>
    <row r="10" spans="1:5" ht="21" customHeight="1" x14ac:dyDescent="0.35">
      <c r="A10" s="358" t="s">
        <v>110</v>
      </c>
      <c r="B10" s="358"/>
      <c r="C10" s="358"/>
      <c r="D10" s="358"/>
    </row>
    <row r="11" spans="1:5" ht="16.5" thickBot="1" x14ac:dyDescent="0.3">
      <c r="A11" s="44" t="s">
        <v>13</v>
      </c>
      <c r="B11" s="45" t="s">
        <v>17</v>
      </c>
      <c r="C11" s="45" t="s">
        <v>18</v>
      </c>
      <c r="D11" s="45" t="s">
        <v>16</v>
      </c>
    </row>
    <row r="12" spans="1:5" x14ac:dyDescent="0.25">
      <c r="A12" s="17"/>
      <c r="B12" s="18"/>
      <c r="C12" s="18"/>
      <c r="D12" s="19"/>
    </row>
    <row r="13" spans="1:5" x14ac:dyDescent="0.25">
      <c r="A13" s="14"/>
      <c r="B13" s="15"/>
      <c r="C13" s="15"/>
      <c r="D13" s="16"/>
    </row>
    <row r="14" spans="1:5" x14ac:dyDescent="0.25">
      <c r="A14" s="14"/>
      <c r="B14" s="15"/>
      <c r="C14" s="15"/>
      <c r="D14" s="16"/>
    </row>
    <row r="15" spans="1:5" x14ac:dyDescent="0.25">
      <c r="A15" s="14"/>
      <c r="B15" s="15"/>
      <c r="C15" s="15"/>
      <c r="D15" s="16"/>
    </row>
    <row r="16" spans="1:5" x14ac:dyDescent="0.25">
      <c r="A16" s="14"/>
      <c r="B16" s="15"/>
      <c r="C16" s="15"/>
      <c r="D16" s="16"/>
    </row>
    <row r="17" spans="1:4" ht="15.75" thickBot="1" x14ac:dyDescent="0.3">
      <c r="A17" s="11"/>
      <c r="B17" s="12"/>
      <c r="C17" s="12"/>
      <c r="D17" s="13"/>
    </row>
    <row r="20" spans="1:4" x14ac:dyDescent="0.25">
      <c r="B20" t="s">
        <v>71</v>
      </c>
      <c r="C20" t="s">
        <v>70</v>
      </c>
    </row>
  </sheetData>
  <mergeCells count="10">
    <mergeCell ref="A9:D9"/>
    <mergeCell ref="A10:D10"/>
    <mergeCell ref="A8:D8"/>
    <mergeCell ref="A7:D7"/>
    <mergeCell ref="A2:D2"/>
    <mergeCell ref="A3:D3"/>
    <mergeCell ref="A5:D5"/>
    <mergeCell ref="A6:D6"/>
    <mergeCell ref="A4:B4"/>
    <mergeCell ref="C4:D4"/>
  </mergeCells>
  <printOptions horizontalCentered="1"/>
  <pageMargins left="0.19685039370078741" right="0.19685039370078741" top="0.39370078740157483" bottom="0.39370078740157483" header="0.31496062992125984" footer="0.31496062992125984"/>
  <pageSetup scale="12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sheetPr>
  <dimension ref="A1:L25"/>
  <sheetViews>
    <sheetView view="pageBreakPreview" topLeftCell="A4" zoomScale="70" zoomScaleNormal="60" zoomScaleSheetLayoutView="70" workbookViewId="0">
      <selection activeCell="D13" sqref="D13"/>
    </sheetView>
  </sheetViews>
  <sheetFormatPr baseColWidth="10" defaultRowHeight="15" x14ac:dyDescent="0.25"/>
  <cols>
    <col min="1" max="1" width="5.140625" customWidth="1"/>
    <col min="2" max="2" width="20.5703125" customWidth="1"/>
    <col min="3" max="3" width="28" customWidth="1"/>
    <col min="4" max="4" width="45.28515625" customWidth="1"/>
    <col min="5" max="5" width="24.85546875" customWidth="1"/>
    <col min="6" max="6" width="25.28515625" customWidth="1"/>
    <col min="7" max="7" width="18.28515625" customWidth="1"/>
    <col min="8" max="8" width="20" style="28" customWidth="1"/>
    <col min="9" max="9" width="21.42578125" customWidth="1"/>
  </cols>
  <sheetData>
    <row r="1" spans="1:12" s="28" customFormat="1" ht="66" customHeight="1" x14ac:dyDescent="0.25">
      <c r="A1" s="155"/>
      <c r="B1" s="156"/>
      <c r="C1" s="156"/>
      <c r="D1" s="156"/>
      <c r="E1" s="156"/>
      <c r="F1" s="156"/>
      <c r="G1" s="156"/>
      <c r="H1" s="156"/>
      <c r="I1" s="157"/>
    </row>
    <row r="2" spans="1:12" ht="18.75" x14ac:dyDescent="0.25">
      <c r="A2" s="450" t="s">
        <v>63</v>
      </c>
      <c r="B2" s="283"/>
      <c r="C2" s="283"/>
      <c r="D2" s="283"/>
      <c r="E2" s="283"/>
      <c r="F2" s="283"/>
      <c r="G2" s="283"/>
      <c r="H2" s="283"/>
      <c r="I2" s="451"/>
    </row>
    <row r="3" spans="1:12" ht="18.75" x14ac:dyDescent="0.25">
      <c r="A3" s="450" t="str">
        <f>+'Numeral 2'!A3:E3</f>
        <v>Dirección Administrativa</v>
      </c>
      <c r="B3" s="283"/>
      <c r="C3" s="283"/>
      <c r="D3" s="283"/>
      <c r="E3" s="283"/>
      <c r="F3" s="283"/>
      <c r="G3" s="283"/>
      <c r="H3" s="283"/>
      <c r="I3" s="451"/>
    </row>
    <row r="4" spans="1:12" ht="15.75" customHeight="1" x14ac:dyDescent="0.25">
      <c r="A4" s="452" t="s">
        <v>177</v>
      </c>
      <c r="B4" s="453"/>
      <c r="C4" s="453"/>
      <c r="D4" s="454"/>
      <c r="E4" s="455" t="s">
        <v>137</v>
      </c>
      <c r="F4" s="453"/>
      <c r="G4" s="453"/>
      <c r="H4" s="453"/>
      <c r="I4" s="456"/>
    </row>
    <row r="5" spans="1:12" ht="18.75" x14ac:dyDescent="0.25">
      <c r="A5" s="448" t="s">
        <v>139</v>
      </c>
      <c r="B5" s="288"/>
      <c r="C5" s="288"/>
      <c r="D5" s="288"/>
      <c r="E5" s="288"/>
      <c r="F5" s="288"/>
      <c r="G5" s="288"/>
      <c r="H5" s="288"/>
      <c r="I5" s="449"/>
    </row>
    <row r="6" spans="1:12" ht="18.75" x14ac:dyDescent="0.25">
      <c r="A6" s="448" t="str">
        <f>+'Numeral 2'!A6:E6</f>
        <v>Encargada de Dirección: Lic. Edgar Fabricio Yanes Galindo</v>
      </c>
      <c r="B6" s="288"/>
      <c r="C6" s="288"/>
      <c r="D6" s="288"/>
      <c r="E6" s="288"/>
      <c r="F6" s="288"/>
      <c r="G6" s="288"/>
      <c r="H6" s="288"/>
      <c r="I6" s="449"/>
    </row>
    <row r="7" spans="1:12" ht="18.75" x14ac:dyDescent="0.25">
      <c r="A7" s="460" t="str">
        <f>+'Numeral 2'!A7:E7</f>
        <v>Responsable de Actualización de la información: Hortencia Margarita Diaz Alvarez</v>
      </c>
      <c r="B7" s="461"/>
      <c r="C7" s="461"/>
      <c r="D7" s="461"/>
      <c r="E7" s="461"/>
      <c r="F7" s="461"/>
      <c r="G7" s="461"/>
      <c r="H7" s="461"/>
      <c r="I7" s="462"/>
    </row>
    <row r="8" spans="1:12" ht="18.75" x14ac:dyDescent="0.25">
      <c r="A8" s="448" t="str">
        <f>+'Numeral 14 Administración'!A8:E8</f>
        <v>Mes de Actualización: Septiembre 2021</v>
      </c>
      <c r="B8" s="288"/>
      <c r="C8" s="288"/>
      <c r="D8" s="288"/>
      <c r="E8" s="288"/>
      <c r="F8" s="288"/>
      <c r="G8" s="288"/>
      <c r="H8" s="288"/>
      <c r="I8" s="449"/>
    </row>
    <row r="9" spans="1:12" ht="18.75" x14ac:dyDescent="0.25">
      <c r="A9" s="448" t="s">
        <v>113</v>
      </c>
      <c r="B9" s="288"/>
      <c r="C9" s="288"/>
      <c r="D9" s="288"/>
      <c r="E9" s="288"/>
      <c r="F9" s="288"/>
      <c r="G9" s="288"/>
      <c r="H9" s="288"/>
      <c r="I9" s="449"/>
    </row>
    <row r="10" spans="1:12" ht="28.5" customHeight="1" x14ac:dyDescent="0.3">
      <c r="A10" s="463" t="s">
        <v>112</v>
      </c>
      <c r="B10" s="464"/>
      <c r="C10" s="464"/>
      <c r="D10" s="464"/>
      <c r="E10" s="464"/>
      <c r="F10" s="464"/>
      <c r="G10" s="464"/>
      <c r="H10" s="464"/>
      <c r="I10" s="465"/>
    </row>
    <row r="11" spans="1:12" ht="56.25" x14ac:dyDescent="0.25">
      <c r="A11" s="152" t="s">
        <v>22</v>
      </c>
      <c r="B11" s="154" t="s">
        <v>33</v>
      </c>
      <c r="C11" s="151" t="s">
        <v>54</v>
      </c>
      <c r="D11" s="151" t="s">
        <v>55</v>
      </c>
      <c r="E11" s="151" t="s">
        <v>56</v>
      </c>
      <c r="F11" s="151" t="s">
        <v>48</v>
      </c>
      <c r="G11" s="151" t="s">
        <v>16</v>
      </c>
      <c r="H11" s="153" t="s">
        <v>111</v>
      </c>
      <c r="I11" s="158" t="s">
        <v>131</v>
      </c>
    </row>
    <row r="12" spans="1:12" ht="213.75" customHeight="1" x14ac:dyDescent="0.25">
      <c r="A12" s="159">
        <v>1</v>
      </c>
      <c r="B12" s="18" t="s">
        <v>173</v>
      </c>
      <c r="C12" s="227" t="s">
        <v>172</v>
      </c>
      <c r="D12" s="148" t="s">
        <v>174</v>
      </c>
      <c r="E12" s="146" t="s">
        <v>130</v>
      </c>
      <c r="F12" s="146" t="s">
        <v>175</v>
      </c>
      <c r="G12" s="147">
        <v>30000</v>
      </c>
      <c r="H12" s="149" t="s">
        <v>208</v>
      </c>
      <c r="I12" s="160" t="s">
        <v>209</v>
      </c>
    </row>
    <row r="13" spans="1:12" s="28" customFormat="1" ht="213.75" customHeight="1" x14ac:dyDescent="0.25">
      <c r="A13" s="159">
        <v>2</v>
      </c>
      <c r="B13" s="18" t="s">
        <v>200</v>
      </c>
      <c r="C13" s="227" t="s">
        <v>199</v>
      </c>
      <c r="D13" s="148" t="s">
        <v>201</v>
      </c>
      <c r="E13" s="146" t="s">
        <v>130</v>
      </c>
      <c r="F13" s="146" t="s">
        <v>235</v>
      </c>
      <c r="G13" s="147">
        <v>48000</v>
      </c>
      <c r="H13" s="149" t="s">
        <v>227</v>
      </c>
      <c r="I13" s="160" t="s">
        <v>214</v>
      </c>
    </row>
    <row r="14" spans="1:12" s="28" customFormat="1" ht="213.75" customHeight="1" x14ac:dyDescent="0.25">
      <c r="A14" s="208">
        <v>3</v>
      </c>
      <c r="B14" s="204" t="s">
        <v>229</v>
      </c>
      <c r="C14" s="205" t="s">
        <v>230</v>
      </c>
      <c r="D14" s="205" t="s">
        <v>231</v>
      </c>
      <c r="E14" s="206" t="s">
        <v>130</v>
      </c>
      <c r="F14" s="206" t="s">
        <v>232</v>
      </c>
      <c r="G14" s="207">
        <v>298337.88</v>
      </c>
      <c r="H14" s="206" t="s">
        <v>233</v>
      </c>
      <c r="I14" s="204" t="s">
        <v>234</v>
      </c>
    </row>
    <row r="15" spans="1:12" s="28" customFormat="1" ht="213.75" customHeight="1" x14ac:dyDescent="0.25">
      <c r="A15" s="208">
        <v>4</v>
      </c>
      <c r="B15" s="204" t="s">
        <v>229</v>
      </c>
      <c r="C15" s="205" t="s">
        <v>246</v>
      </c>
      <c r="D15" s="205" t="s">
        <v>247</v>
      </c>
      <c r="E15" s="206" t="s">
        <v>130</v>
      </c>
      <c r="F15" s="206" t="s">
        <v>236</v>
      </c>
      <c r="G15" s="207">
        <v>780000</v>
      </c>
      <c r="H15" s="206" t="s">
        <v>248</v>
      </c>
      <c r="I15" s="204" t="s">
        <v>234</v>
      </c>
    </row>
    <row r="16" spans="1:12" s="28" customFormat="1" ht="18.75" x14ac:dyDescent="0.3">
      <c r="A16" s="161"/>
      <c r="B16" s="50"/>
      <c r="C16" s="50"/>
      <c r="D16" s="50"/>
      <c r="E16" s="50"/>
      <c r="F16" s="50"/>
      <c r="G16" s="50"/>
      <c r="H16" s="50"/>
      <c r="I16" s="162"/>
      <c r="L16" s="33"/>
    </row>
    <row r="17" spans="1:12" s="28" customFormat="1" ht="18.75" x14ac:dyDescent="0.3">
      <c r="A17" s="161"/>
      <c r="B17" s="50"/>
      <c r="C17" s="50"/>
      <c r="D17" s="50"/>
      <c r="E17" s="50"/>
      <c r="F17" s="50"/>
      <c r="G17" s="50"/>
      <c r="H17" s="50"/>
      <c r="I17" s="162"/>
      <c r="L17" s="33"/>
    </row>
    <row r="18" spans="1:12" s="28" customFormat="1" ht="18.75" x14ac:dyDescent="0.3">
      <c r="A18" s="161"/>
      <c r="B18" s="50"/>
      <c r="C18" s="50"/>
      <c r="D18" s="50"/>
      <c r="E18" s="50"/>
      <c r="F18" s="50"/>
      <c r="G18" s="50"/>
      <c r="H18" s="50"/>
      <c r="I18" s="162"/>
      <c r="L18" s="33"/>
    </row>
    <row r="19" spans="1:12" s="28" customFormat="1" ht="18.75" x14ac:dyDescent="0.3">
      <c r="A19" s="161"/>
      <c r="B19" s="50"/>
      <c r="C19" s="50"/>
      <c r="D19" s="50"/>
      <c r="E19" s="50"/>
      <c r="F19" s="50"/>
      <c r="G19" s="50"/>
      <c r="H19" s="50"/>
      <c r="I19" s="162"/>
      <c r="L19" s="33"/>
    </row>
    <row r="20" spans="1:12" s="28" customFormat="1" ht="18.75" x14ac:dyDescent="0.3">
      <c r="A20" s="161"/>
      <c r="B20" s="238" t="s">
        <v>71</v>
      </c>
      <c r="C20" s="50"/>
      <c r="D20" s="50"/>
      <c r="E20" s="50"/>
      <c r="F20" s="442" t="s">
        <v>70</v>
      </c>
      <c r="G20" s="443"/>
      <c r="H20" s="443"/>
      <c r="I20" s="162"/>
      <c r="L20" s="33"/>
    </row>
    <row r="21" spans="1:12" s="92" customFormat="1" ht="18.75" x14ac:dyDescent="0.3">
      <c r="A21" s="161"/>
      <c r="B21" s="50"/>
      <c r="C21" s="50"/>
      <c r="D21" s="50"/>
      <c r="E21" s="50"/>
      <c r="F21" s="440"/>
      <c r="G21" s="440"/>
      <c r="H21" s="440"/>
      <c r="I21" s="162"/>
      <c r="J21" s="93"/>
      <c r="K21" s="93"/>
      <c r="L21" s="93"/>
    </row>
    <row r="22" spans="1:12" s="92" customFormat="1" ht="18.75" x14ac:dyDescent="0.3">
      <c r="A22" s="161"/>
      <c r="B22" s="50"/>
      <c r="C22" s="50"/>
      <c r="D22" s="50"/>
      <c r="E22" s="50"/>
      <c r="F22" s="440"/>
      <c r="G22" s="440"/>
      <c r="H22" s="440"/>
      <c r="I22" s="162"/>
      <c r="J22" s="93"/>
      <c r="K22" s="93"/>
      <c r="L22" s="93"/>
    </row>
    <row r="23" spans="1:12" s="28" customFormat="1" ht="15.75" x14ac:dyDescent="0.25">
      <c r="A23" s="458"/>
      <c r="B23" s="459"/>
      <c r="C23" s="93"/>
      <c r="D23" s="93"/>
      <c r="E23" s="91"/>
      <c r="F23" s="466"/>
      <c r="G23" s="466"/>
      <c r="H23" s="93"/>
      <c r="I23" s="163"/>
      <c r="L23" s="33"/>
    </row>
    <row r="24" spans="1:12" ht="16.5" thickBot="1" x14ac:dyDescent="0.3">
      <c r="A24" s="164"/>
      <c r="B24" s="165"/>
      <c r="C24" s="165"/>
      <c r="D24" s="166"/>
      <c r="E24" s="166"/>
      <c r="F24" s="457"/>
      <c r="G24" s="457"/>
      <c r="H24" s="165"/>
      <c r="I24" s="167"/>
      <c r="L24" s="33"/>
    </row>
    <row r="25" spans="1:12" x14ac:dyDescent="0.25">
      <c r="A25" s="28"/>
      <c r="B25" s="28"/>
      <c r="C25" s="28"/>
      <c r="D25" s="28"/>
      <c r="E25" s="28"/>
      <c r="F25" s="28"/>
      <c r="G25" s="28"/>
      <c r="I25" s="28"/>
    </row>
  </sheetData>
  <mergeCells count="16">
    <mergeCell ref="F24:G24"/>
    <mergeCell ref="A23:B23"/>
    <mergeCell ref="A7:I7"/>
    <mergeCell ref="A8:I8"/>
    <mergeCell ref="A9:I9"/>
    <mergeCell ref="A10:I10"/>
    <mergeCell ref="F23:G23"/>
    <mergeCell ref="F20:H20"/>
    <mergeCell ref="F21:H21"/>
    <mergeCell ref="F22:H22"/>
    <mergeCell ref="A6:I6"/>
    <mergeCell ref="A2:I2"/>
    <mergeCell ref="A3:I3"/>
    <mergeCell ref="A4:D4"/>
    <mergeCell ref="E4:I4"/>
    <mergeCell ref="A5:I5"/>
  </mergeCells>
  <printOptions horizontalCentered="1"/>
  <pageMargins left="0.25" right="0.25" top="0.75" bottom="0.75" header="0.3" footer="0.3"/>
  <pageSetup scale="60" fitToHeight="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5</vt:i4>
      </vt:variant>
    </vt:vector>
  </HeadingPairs>
  <TitlesOfParts>
    <vt:vector size="16" baseType="lpstr">
      <vt:lpstr>Numeral 2</vt:lpstr>
      <vt:lpstr>Numeral 3 RRHH</vt:lpstr>
      <vt:lpstr>Numeral 4 RRHH</vt:lpstr>
      <vt:lpstr>Numeral 11, Sub 18 </vt:lpstr>
      <vt:lpstr>Numeral 12 Viajes Finan.</vt:lpstr>
      <vt:lpstr>Numeral 11, Bienes y servicios</vt:lpstr>
      <vt:lpstr>Numeral 14 Administración</vt:lpstr>
      <vt:lpstr>Numeral 15 Financiero</vt:lpstr>
      <vt:lpstr>Numeral 19 Administración</vt:lpstr>
      <vt:lpstr>Numeral 20 Administración</vt:lpstr>
      <vt:lpstr>Numeral 22 Administración</vt:lpstr>
      <vt:lpstr>'Numeral 11, Bienes y servicios'!Área_de_impresión</vt:lpstr>
      <vt:lpstr>'Numeral 11, Sub 18 '!Área_de_impresión</vt:lpstr>
      <vt:lpstr>'Numeral 14 Administración'!Área_de_impresión</vt:lpstr>
      <vt:lpstr>'Numeral 19 Administración'!Área_de_impresión</vt:lpstr>
      <vt:lpstr>'Numeral 2'!Área_de_impresión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Francisco Lima Barillas</dc:creator>
  <cp:lastModifiedBy>Sandra Méndez</cp:lastModifiedBy>
  <cp:lastPrinted>2021-10-05T16:40:35Z</cp:lastPrinted>
  <dcterms:created xsi:type="dcterms:W3CDTF">2017-12-05T18:01:17Z</dcterms:created>
  <dcterms:modified xsi:type="dcterms:W3CDTF">2021-10-14T16:20:41Z</dcterms:modified>
</cp:coreProperties>
</file>