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Octubre\Editable\"/>
    </mc:Choice>
  </mc:AlternateContent>
  <xr:revisionPtr revIDLastSave="0" documentId="13_ncr:1_{0FFDBAF1-6352-4D3A-975B-EC0B9B9CD4E2}"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servicios'!$A$1:$L$142</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3" l="1"/>
  <c r="E20" i="13"/>
  <c r="B72" i="18" l="1"/>
  <c r="B57" i="18" l="1"/>
  <c r="B62" i="18"/>
  <c r="B67" i="18"/>
  <c r="B77" i="18"/>
  <c r="E15" i="13" l="1"/>
  <c r="B107" i="18"/>
  <c r="B102" i="18"/>
  <c r="B42" i="18" l="1"/>
  <c r="B97" i="18" l="1"/>
  <c r="B92" i="18"/>
  <c r="B87" i="18" l="1"/>
  <c r="B32" i="18" l="1"/>
  <c r="B132" i="18" l="1"/>
  <c r="E12" i="13"/>
  <c r="B37" i="18" l="1"/>
  <c r="B127" i="18" l="1"/>
  <c r="B122" i="18"/>
  <c r="B52" i="18"/>
  <c r="B47" i="18" l="1"/>
  <c r="B22" i="18" l="1"/>
  <c r="A3" i="13" l="1"/>
  <c r="A6" i="13"/>
  <c r="A7" i="13"/>
  <c r="B17" i="18" l="1"/>
  <c r="A8" i="2" l="1"/>
  <c r="B82" i="18" l="1"/>
  <c r="B27" i="18" l="1"/>
  <c r="A7" i="18"/>
  <c r="A6" i="18"/>
  <c r="A5" i="18"/>
  <c r="B117" i="18"/>
  <c r="B112" i="18"/>
  <c r="B12" i="18"/>
  <c r="B137" i="18" s="1"/>
  <c r="E22" i="13" l="1"/>
  <c r="E21" i="13"/>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<sst xmlns="http://schemas.openxmlformats.org/spreadsheetml/2006/main" count="990" uniqueCount="340">
  <si>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</si>
  <si>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</si>
  <si>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</si>
  <si>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</si>
  <si>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</si>
  <si>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</si>
  <si>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</si>
  <si>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</si>
  <si>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</si>
  <si>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</si>
  <si>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</si>
  <si>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</si>
  <si>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</si>
  <si>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</si>
  <si>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</si>
  <si>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</si>
  <si>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</si>
  <si>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</si>
  <si>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</si>
  <si>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</si>
  <si>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</si>
  <si>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</si>
  <si>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</si>
  <si>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</si>
  <si>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</si>
  <si>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</si>
  <si>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</si>
  <si>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</si>
  <si>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</si>
  <si>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</si>
  <si>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</si>
  <si>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</si>
  <si>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</si>
  <si>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</si>
  <si>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</si>
  <si>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</si>
  <si>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</si>
  <si>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</si>
  <si>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</si>
  <si>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</si>
  <si>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</si>
  <si>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</si>
  <si>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</si>
  <si>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</si>
  <si>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</si>
  <si>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</si>
  <si>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</si>
  <si>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</si>
  <si>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</si>
  <si>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</si>
  <si>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</si>
  <si>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</si>
  <si>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</si>
  <si>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</si>
  <si>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</si>
  <si>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</si>
  <si>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</si>
  <si>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</si>
  <si>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</si>
  <si>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</si>
  <si>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</si>
  <si>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</si>
  <si>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</si>
  <si>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</si>
  <si>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</si>
  <si>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</si>
  <si>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</si>
  <si>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</si>
  <si>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</si>
  <si>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</si>
  <si>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</si>
  <si>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</si>
  <si>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</si>
  <si>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</si>
  <si>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</si>
  <si>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</si>
  <si>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</si>
  <si>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</si>
  <si>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</si>
  <si>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</si>
  <si>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</si>
  <si>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</si>
  <si>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</si>
  <si>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</si>
  <si>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</si>
  <si>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</si>
  <si>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</si>
  <si>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</si>
  <si>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</si>
  <si>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</si>
  <si>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</si>
  <si>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</si>
  <si>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</si>
  <si>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</si>
  <si>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</si>
  <si>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</si>
  <si>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</si>
  <si>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</si>
  <si>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</si>
  <si>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</si>
  <si>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</si>
  <si>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</si>
  <si>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</si>
  <si>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</si>
  <si>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</si>
  <si>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</si>
  <si>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</si>
  <si>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</si>
  <si>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</si>
  <si>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</si>
  <si>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</si>
  <si>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</si>
  <si>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</si>
  <si>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</si>
  <si>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</si>
  <si>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</si>
  <si>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</si>
  <si>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</si>
  <si>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</si>
  <si>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</si>
  <si>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</si>
  <si>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</si>
  <si>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</si>
  <si>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</si>
  <si>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</si>
  <si>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</si>
  <si>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</si>
  <si>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</si>
  <si>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</si>
  <si>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</si>
  <si>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</si>
  <si>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</si>
  <si>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</si>
  <si>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</si>
  <si>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</si>
  <si>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</si>
  <si>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</si>
  <si>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</si>
  <si>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</si>
  <si>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</si>
  <si>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</si>
  <si>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</si>
  <si>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</si>
  <si>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</si>
  <si>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</si>
  <si>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</si>
  <si>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</si>
  <si>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</si>
  <si>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</si>
  <si>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</si>
  <si>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</si>
  <si>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</si>
  <si>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</si>
  <si>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</si>
  <si>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</si>
  <si>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</si>
  <si>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</si>
  <si>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</si>
  <si>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</si>
  <si>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</si>
  <si>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</si>
  <si>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</si>
  <si>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</si>
  <si>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</si>
  <si>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</si>
  <si>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</si>
  <si>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</si>
  <si>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</si>
  <si>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</si>
  <si>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</si>
  <si>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</si>
  <si>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</si>
  <si>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</si>
  <si>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</si>
  <si>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</si>
  <si>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</si>
  <si>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</si>
  <si>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</si>
  <si>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</si>
  <si>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</si>
  <si>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</si>
  <si>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</si>
  <si>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</si>
  <si>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</si>
  <si>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</si>
  <si>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</si>
  <si>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</si>
  <si>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</si>
  <si>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</si>
  <si>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</si>
  <si>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</si>
  <si>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</si>
  <si>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</si>
  <si>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</si>
  <si>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</si>
  <si>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</si>
  <si>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</si>
  <si>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</si>
  <si>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</si>
  <si>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</si>
  <si>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</si>
  <si>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</si>
  <si>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</si>
  <si>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</si>
  <si>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</si>
  <si>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</si>
  <si>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</si>
  <si>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</si>
  <si>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</si>
  <si>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</si>
  <si>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</si>
  <si>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</si>
  <si>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</si>
  <si>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</si>
  <si>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</si>
  <si>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</si>
  <si>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</si>
  <si>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</si>
  <si>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</si>
  <si>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</si>
  <si>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</si>
  <si>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</si>
  <si>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</si>
  <si>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</si>
  <si>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</si>
  <si>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</si>
  <si>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</si>
  <si>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</si>
  <si>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</si>
  <si>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</si>
  <si>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</si>
  <si>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</si>
  <si>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</si>
  <si>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</si>
  <si>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</si>
  <si>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</si>
  <si>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</si>
  <si>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</si>
  <si>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</si>
  <si>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</si>
  <si>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</si>
  <si>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</si>
  <si>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</si>
  <si>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</si>
  <si>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</si>
  <si>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</si>
  <si>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</si>
  <si>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</si>
  <si>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</si>
  <si>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</si>
  <si>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EMPRESA MUNICIPAL DE AGUA DE LA CIUDAD DE GUATEMALA</t>
  </si>
  <si>
    <t>112
AGUA</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</si>
  <si>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</si>
  <si>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</si>
  <si>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</si>
  <si>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</si>
  <si>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</si>
  <si>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</si>
  <si>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</si>
  <si>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</si>
  <si>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t>Encargada de Dirección: Lic. Edgar Fabricio Yanes Galindo</t>
  </si>
  <si>
    <r>
      <rPr>
        <b/>
        <sz val="14"/>
        <color theme="1"/>
        <rFont val="Calibri"/>
        <family val="2"/>
        <scheme val="minor"/>
      </rPr>
      <t xml:space="preserve">Aprobado: </t>
    </r>
    <r>
      <rPr>
        <sz val="14"/>
        <color theme="1"/>
        <rFont val="Calibri"/>
        <family val="2"/>
        <scheme val="minor"/>
      </rPr>
      <t xml:space="preserve"> </t>
    </r>
  </si>
  <si>
    <t xml:space="preserve">                         Aprobado: </t>
  </si>
  <si>
    <t>165
MANTENIMIENTO Y REPARACIÓN DE MEDIOS DE TRANSPORTE</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</si>
  <si>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</si>
  <si>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</si>
  <si>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</si>
  <si>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</si>
  <si>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</si>
  <si>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</si>
  <si>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</si>
  <si>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Mes de Actualización: Octubre 2021</t>
  </si>
  <si>
    <t>FACTURA FEL 6E2085A9 - 1899644611</t>
  </si>
  <si>
    <t>ARRENDAMIENTO DE BIEN INMUEBLE PARA LA OFICINA DE LA SEDE DEPARTAMENTAL DE LA SECRETARÍA PRESIDENCIAL DE LA MUJER, EN EL DEPARTAMENTO DE TOTONICAPAN, PERIODO OCTUBRE 2021, SEGÚN ACTA ADMINISTRATIVA 1-2021.</t>
  </si>
  <si>
    <t>ARRENDAMIENTO DE BIEN INMUEBLE PARA LAS OFICINAS CENTRALES DE LA SECRETARÍA PRESIDENCIAL DE LA MUJER -SEPREM-, PERIODO OCTUBRE 2021, SEGÚN CONTRATO DA-02-2021 Y ACUERDO AC-EV-2021-078.</t>
  </si>
  <si>
    <t>FACTURA FEL
B765BF0F - 2625718788</t>
  </si>
  <si>
    <t>ARRENDAMIENTO DE UNA BODEGA, PARA RESGUARDAR EL ARCHIVO INSTITUCIONAL, BIENES DE INVENTARIOS, INSUMOS Y SUMINISTROS DE ALMACÉN DE LA SECRETARÍA PRESIDENCIAL DE LA MUJER, PERÍODO OCTUBRE 2021, SEGUN CONTRATO ADMINISTRATIVO DA-01-2021 Y ACUERDO AC-EV-2021-068.</t>
  </si>
  <si>
    <t>FACTURA
	06750E4D - 3344056402</t>
  </si>
  <si>
    <t>SERVICIO DE ARRENDAMIENTO DE 3 FOTOCOPIADORAS MULTIFUNCIONALES PARA IMPRESIONES, REPRODUCCIONES Y ESCANEO DE DOCUMENTOS, PARA LA SECRETARÍA PRESIDENCIAL DE LA MUJER, PERIODO OCTUBRE 2021, SEGÚN ACTA ADMINISTRATIVA 3-2021</t>
  </si>
  <si>
    <t>FACTURA FEL 
BC6486CC - 3530375673</t>
  </si>
  <si>
    <t>SERVICIO DE DESINFECCIÓN, SANITIZACIÓN Y FUMIGACIÓN, PARA LA SECRETARÍA PRESIDENCIAL DE LA MUJER, PERIODO SEPTIEMBRE 2021, SEGÚN ACTA ADMINISTRATIVA 7-2021, SERVICIO REALIZADO EN LAS FECHAS 3 Y 24 DE SEPTIEMBRE 2021, COMO MEDIDA PREVENTIVA ANTE EL COVID-19 Y CONTROL DE PLAGAS.</t>
  </si>
  <si>
    <t>FACTURA FEL 
BC8E0235- 1337214883</t>
  </si>
  <si>
    <t>SERVICIO DE ENLACE DE INTERNET CORPORATIVO DE 35 MBS PARA LA SECRETARÍA PRESIDENCIAL DE LA MUJER, PERIODO OCTUBRE 2021, SEGÚN ACTA ADMINISTRATIVA 2-2021.</t>
  </si>
  <si>
    <t>FACTURA FEL
72D3F2C5 - 4046802588</t>
  </si>
  <si>
    <t>ADQUISICIÓN DE CUPONES CANJEABLES POR COMBUSTIBLE, PARA LA FLOTILLA DE VEHÍCULOS PROPIEDAD DE LA SECRETARÍA PRESIDENCIAL DE LA MUJER, EN PRESENTACIÓN CUPON DE Q.100.00 Y Q.50.00.</t>
  </si>
  <si>
    <t>UNO GUATEMALA  SOCIEDAD ANONIMA</t>
  </si>
  <si>
    <t>28.septiembre.2021   Hora: 07:36:09 a.m.</t>
  </si>
  <si>
    <t>23.septiembre.2021  Hora: 10:00:47a.m.</t>
  </si>
  <si>
    <t>04.octubre.2021 Hora: 15:12:19 p.m.</t>
  </si>
  <si>
    <t>262
COMBUSTIBLES Y LUBRICANTES</t>
  </si>
  <si>
    <t>FACTURA FEL
E5964181- 644958392</t>
  </si>
  <si>
    <t>COMPRA DE CAFÉ MOLIDO EN PRESENTACIÓN PAQUETE DE 460 GRAMOS, PARA ABASTECER EL ALMACÉN Y ASÍ SUMINISTRAR AL PERSONAL DE LA SECRETARÍA PRESIDENCIAL DE LA MUJER.</t>
  </si>
  <si>
    <t>TOSTADURIA DE CAFE LEON SOCIEDAD ANONIMA</t>
  </si>
  <si>
    <t>FACTURA FEL
10529860- 3485418103</t>
  </si>
  <si>
    <t>SERVICIO DE MENSAJERÍA PARA EL ENVIÓ Y TRASLADO DE CORRESPONDENCIA DE DOCUMENTOS A LAS SEDES DEPARTAMENTALES DE LA SECRETARÍA PRESIDENCIAL DE LA MUJER Y VICEVERSA, PERIODO SEPTIEMBRE 2021.</t>
  </si>
  <si>
    <t>COMPRA DE PAPEL BOND EN TAMAÑO CARTA Y OFICIO PARA SUMINISTRAR A LAS DIFERENTES DIRECCIONES QUE CONFORMAN LA SECRETARÍA PRESIDENCIAL DE LA MUJER DE INSUMOS NECESARIOS PARA SU FUNCIONAMIENTO Y REALIZACIÓN DE LAS ACTIVIDADES.</t>
  </si>
  <si>
    <t>PAPELES COMERCIALES  SOCIEDAD ANONIMA</t>
  </si>
  <si>
    <t>241
PAPEL DE ESCRITORIO</t>
  </si>
  <si>
    <t>FACTURA FEL 
2B8762F7- 1027296044</t>
  </si>
  <si>
    <t>FACTURA FEL 
1B3129A0- 68308571</t>
  </si>
  <si>
    <t>COMPRA DE INSUMOS DE CAFETERÍA: GALLETAS Y TÉ SABORES: MANZANILLA Y MIEL, MANZANA CANELA Y PERICÓN, PARA ABASTECER EL ALMACÉN DE LA DIRECCIÓN ADMINISTRATIVA Y ASÍ SUMINISTRAR A LAS DIFERENTES DIRECCIONES Y UNIDADES DE LA SECRETARÍA PRESIDENCIAL DE LA MUJER.</t>
  </si>
  <si>
    <t>GARCÍA FUENTES HEIDY ODALIZ</t>
  </si>
  <si>
    <t>FACTURA FEL 
2D2039EE- 3190443068</t>
  </si>
  <si>
    <t>COMPRA DE 720 BOTELLAS DE AGUA PET DE 20 ONZAS QUE ESTARÁN A DISPOSICIÓN Y CONSUMO PARA LAS DIFERENTES ACTIVIDADES INSTITUCIONALES DE LA SECRETARÍA PRESIDENCIAL DE LA MUJER.</t>
  </si>
  <si>
    <t>DESARROLLO COMERCIAL GUATEMALTECO, SOCIEDAD ANONIMA</t>
  </si>
  <si>
    <t>FACTURA FEL 
2D9D8937- 3329246129</t>
  </si>
  <si>
    <t>COMPRA DE INSUMOS DE LIMPIEZA PARA ABASTECER EL ALMACEN DE LA DIRECCIÓN ADMINISTRATIVA DE LA SECRETARÍA PRESIDENCIAL DE LA MUJER, PARA SU FUNCIONAMIENTO Y REALIZACIÓN DE LAS ACTIVIDADES.</t>
  </si>
  <si>
    <t>ADMINISTRACIÓN DE SERVICIOS DE OUTSOURCING  SOCIEDAD ANÓNIMA</t>
  </si>
  <si>
    <t>292
PRODUCTOS SANITARIOS, DE LIMPIEZA Y DE USO PERSONAL</t>
  </si>
  <si>
    <t>FACTURA FEL 
F483ECE1- 538070652</t>
  </si>
  <si>
    <t>RENOVACIÓN DE 139 LICENCIAS DE ANTIVIRUS PARA EQUIPOS DE COMPUTO DE LA SECRETARÍA PRESIDENCIAL DE LA MUJER, PERIODO DEL 09/11/2021 AL 08/11/2022.</t>
  </si>
  <si>
    <t>SEGA  SOCIEDAD ANONIMA</t>
  </si>
  <si>
    <t xml:space="preserve">
158
DERECHOS DE BIENES INTANGIBLES
</t>
  </si>
  <si>
    <t>FACTURA FEL 
9E24DAAA- 3233828000</t>
  </si>
  <si>
    <t>SERVICIO DE REPARACIÓN DEL VEHÍCULO MARCA: TOYOTA, LÍNEA YARIS, MODELO 2001, PLACA O-199BBK, CON EL FIN DE MANTENER EN FUNCIONAMIENTO ADECUADO, PROPIEDAD DE LA SECRETARÍA PRESIDENCIAL DE LA MUJER.</t>
  </si>
  <si>
    <t>FACTURA FEL 
542DB765- 1493716268</t>
  </si>
  <si>
    <t>SERVICIO DE MANTENIMIENTO AL VEHÍCULO MARCA DAIHATSU, LÍNEA: TERIOS, PLACA: O-330BBH, CON EL FIN DE MANTENER EN FUNCIONAMIENTO ADECUADO, PROPIEDAD DE LA SECRETARÍA PRESIDENCIAL DE LA MUJER.</t>
  </si>
  <si>
    <t>FACTURA FEL 
0D38EAFF- 1689536166</t>
  </si>
  <si>
    <t>SERVICIO MENOR Y REPARACIÓN DEL VEHÍCULO MARCA: MITSUBISHI, LÍNEA: MONTERO GLX, MODELO 2007, PLACA: O-217BBJ, CON EL FIN DE MANTENER EN FUNCIONAMIENTO ADECUADO, PROPIEDAD DE LA SECRETARÍA PRESIDENCIAL DE LA MUJER.</t>
  </si>
  <si>
    <t>TECNICENTRO GRAND PRIX SOCIEDAD ANONIMA</t>
  </si>
  <si>
    <t>FACTURA FEL 
03C2A185- 2083605322</t>
  </si>
  <si>
    <t>SERVICIO DE TELEFONIA MOVIL (VOZ, SMS E INTERNET), PARA LA SECRETARIA PRESIDENCIAL DE LA MUJER DE LA SECRETARÍA PRESIDENCIAL DE LA MUJER, PARA EL DESARROLLO ADECUADO DE LAS ACTIVIDADES Y TAREAS INSTITUCIONALES EN EL CUMPLIMIENTO DE SUS FUNCIONES, PERIODO SEPTIEMBRE 2021.</t>
  </si>
  <si>
    <t>FACTURA FEL
73B1974B - 765217472</t>
  </si>
  <si>
    <t>SERVICIO DE TELEFONIA MOVIL (VOZ, SMS E INTERNET), PARA LA SUBSECRETARIA PRESIDENCIAL DE LA MUJER DE LA SECRETARÍA PRESIDENCIAL DE LA MUJER, PARA EL DESARROLLO ADECUADO DE LAS ACTIVIDADES Y TAREAS INSTITUCIONALES EN EL CUMPLIMIENTO DE SUS FUNCIONES, PERIODO SEPTIEMBRE 2021.</t>
  </si>
  <si>
    <t>FACTURA FEL 
34FF788F - 633684199</t>
  </si>
  <si>
    <t>PAGO DE SERVICIO DE ENERGÍA ELÉCTRICA PARA LAS OFICINAS DE LA SECRETARÍA PRESIDENCIAL DE LA MUJER, PERIODO 08/09/2021 AL 08/10/2021, CONTADORES: S63158 Y T29105.</t>
  </si>
  <si>
    <t>FACTURA FEL
D145ABD5 - 11028505
E64B37D6 - 1472286424</t>
  </si>
  <si>
    <t>SERVICIO DE ENERGÍA ELÉCTRICA PARA LAS INSTALACIONES DE LA BODEGA DE LA ZONA 18, DONDE SE ENCUENTRA LABORANDO EL PERSONAL DE LA SECRETARÍA PRESIDENCIAL DE LA MUJER, CONTADOR W87126, PERIODO DEL 21/09/2021 AL 21/10/2021.</t>
  </si>
  <si>
    <t>FACTURA FEL
59A060A9 - 1620919009</t>
  </si>
  <si>
    <t>SERVICIO DE EXTRACCIÓN DE BASURA EN LAS INSTALACIONES DE LA SECRETARÍA PRESIDENCIAL DE LA MUJER, -SEPREM-, CORRESPONDIENTE AL MES DE OCTUBRE 2021.</t>
  </si>
  <si>
    <t>FACTURA 
A - 37546</t>
  </si>
  <si>
    <t>SERVICIO DE TELEFONÍA FIJA PARA PROVEER AL PERSONAL DE LAS DIFERENTES DIRECCIONES DE LA SECRETARÍA PRESIDENCIAL DE LA MUJER, PERIODO 02/09/2021 AL 01/10/2021, NUMEROS 2230-0977; 2230-0982; 2230-0981 Y 2207-9400.</t>
  </si>
  <si>
    <t>FACTURAS FEL
02460C24 - 1253919369
C09E2C95 - 3435285959
B1B6B9AD - 1982349527
87ACE27A - 1299597336</t>
  </si>
  <si>
    <t>SERVICIO DE AGUA POTABLE PARA PROVEER AL PERSONAL DE LA SECRETARÍA PRESIDENCIAL DE LA MUJER, PERÍODO DEL 18/08/2021 AL 17/09/2021, CONTADOR 70229261.</t>
  </si>
  <si>
    <t>FACTURA FEL
BBBC0AF8 - 894455255</t>
  </si>
  <si>
    <t>COMPRA DE BOLSAS DE BASURA EN TAMAÑOS: PEQUEÑA, GRANDE Y EXTRA GRANDE, PARA ABASTECER EL ALMACEN Y ASI SUMINISTRAR AL DEPARTAMENTO DE SERVICIOS GENERALES DE LA DIRECCIÓN ADMINISTRATIVA, PARA SU BUEN FUNCIONAMIENTO Y REALIZACIÓN DE ACTIVIDADES.</t>
  </si>
  <si>
    <t>PROVALES, SOCIEDAD ANONIMA</t>
  </si>
  <si>
    <t>268
PRODUCTOS PLÁSTICOS, NYLON, VINIL Y P.V.C.</t>
  </si>
  <si>
    <t xml:space="preserve">SERVICIO DE TELEFONÍA FIJA PARA PROVEER AL PERSONAL DE LAS DIFERENTES DIRECCIONES DE LA SECRETARÍA PRESIDENCIAL DE LA MUJER, PERIODO 02/09/2021 AL 01/10/2021, NUMERO 2230-0977; 2230-0982; 2230-0981 Y 2207-9400 </t>
  </si>
  <si>
    <t>SERVICIO DE AGUA POTABLE PARA PROVEER AL PERSONAL DE LA SECRETARÍA PRESIDENCIAL DE LA MUJER, CONTADOR 70229261.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</si>
</sst>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1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14" fontId="23" fillId="0" borderId="1" xfId="0" applyNumberFormat="1" applyFont="1" applyBorder="1" applyAlignment="1">
      <alignment horizontal="center" vertical="center" wrapText="1"/>
    </xf>
    <xf numFmtId="0" fontId="23" fillId="0" borderId="6" xfId="0" applyFont="1" applyBorder="1" applyAlignment="1">
      <alignment horizontal="justify" vertical="center" wrapText="1"/>
    </xf>
    <xf numFmtId="0" fontId="23" fillId="0" borderId="1" xfId="0" applyFont="1" applyBorder="1" applyAlignment="1">
      <alignment horizontal="center" vertical="center"/>
    </xf>
    <xf numFmtId="0" fontId="23" fillId="0" borderId="6"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abSelected="1" zoomScale="90" zoomScaleNormal="90" zoomScaleSheetLayoutView="90" workbookViewId="0">
      <selection activeCell="A37" sqref="A37:XFD7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295" t="s">
        <v>177</v>
      </c>
      <c r="B4" s="295"/>
      <c r="C4" s="295"/>
      <c r="D4" s="295"/>
      <c r="E4" s="49" t="s">
        <v>137</v>
      </c>
    </row>
    <row r="5" spans="1:5" s="28" customFormat="1" ht="18.75" x14ac:dyDescent="0.25">
      <c r="A5" s="289" t="s">
        <v>139</v>
      </c>
      <c r="B5" s="289"/>
      <c r="C5" s="289"/>
      <c r="D5" s="289"/>
      <c r="E5" s="289"/>
    </row>
    <row r="6" spans="1:5" ht="18.75" x14ac:dyDescent="0.25">
      <c r="A6" s="289" t="s">
        <v>260</v>
      </c>
      <c r="B6" s="289"/>
      <c r="C6" s="289"/>
      <c r="D6" s="289"/>
      <c r="E6" s="289"/>
    </row>
    <row r="7" spans="1:5" s="65" customFormat="1" ht="18.75" x14ac:dyDescent="0.25">
      <c r="A7" s="294" t="s">
        <v>252</v>
      </c>
      <c r="B7" s="294"/>
      <c r="C7" s="294"/>
      <c r="D7" s="294"/>
      <c r="E7" s="294"/>
    </row>
    <row r="8" spans="1:5" ht="18.75" x14ac:dyDescent="0.25">
      <c r="A8" s="291" t="s">
        <v>271</v>
      </c>
      <c r="B8" s="292"/>
      <c r="C8" s="292"/>
      <c r="D8" s="292"/>
      <c r="E8" s="293"/>
    </row>
    <row r="9" spans="1:5" ht="18.75" x14ac:dyDescent="0.25">
      <c r="A9" s="291" t="s">
        <v>72</v>
      </c>
      <c r="B9" s="292"/>
      <c r="C9" s="292"/>
      <c r="D9" s="292"/>
      <c r="E9" s="293"/>
    </row>
    <row r="10" spans="1:5" ht="21" customHeight="1" x14ac:dyDescent="0.25">
      <c r="A10" s="290" t="s">
        <v>138</v>
      </c>
      <c r="B10" s="290"/>
      <c r="C10" s="290"/>
      <c r="D10" s="290"/>
      <c r="E10" s="290"/>
    </row>
    <row r="11" spans="1:5" s="30" customFormat="1" ht="19.5" thickBot="1" x14ac:dyDescent="0.35">
      <c r="A11" s="218" t="s">
        <v>19</v>
      </c>
      <c r="B11" s="219" t="s">
        <v>52</v>
      </c>
      <c r="C11" s="219" t="s">
        <v>20</v>
      </c>
      <c r="D11" s="296" t="s">
        <v>122</v>
      </c>
      <c r="E11" s="297"/>
    </row>
    <row r="12" spans="1:5" s="141" customFormat="1" ht="30" x14ac:dyDescent="0.25">
      <c r="A12" s="83" t="s">
        <v>63</v>
      </c>
      <c r="B12" s="84" t="s">
        <v>136</v>
      </c>
      <c r="C12" s="85" t="s">
        <v>169</v>
      </c>
      <c r="D12" s="298" t="s">
        <v>146</v>
      </c>
      <c r="E12" s="299"/>
    </row>
    <row r="13" spans="1:5" s="141" customFormat="1" ht="33.75" customHeight="1" x14ac:dyDescent="0.25">
      <c r="A13" s="86" t="s">
        <v>159</v>
      </c>
      <c r="B13" s="87" t="s">
        <v>136</v>
      </c>
      <c r="C13" s="87" t="s">
        <v>156</v>
      </c>
      <c r="D13" s="300" t="s">
        <v>146</v>
      </c>
      <c r="E13" s="301"/>
    </row>
    <row r="14" spans="1:5" s="141" customFormat="1" ht="30" x14ac:dyDescent="0.25">
      <c r="A14" s="86" t="s">
        <v>166</v>
      </c>
      <c r="B14" s="87" t="s">
        <v>136</v>
      </c>
      <c r="C14" s="87" t="s">
        <v>147</v>
      </c>
      <c r="D14" s="300" t="s">
        <v>146</v>
      </c>
      <c r="E14" s="301"/>
    </row>
    <row r="15" spans="1:5" s="141" customFormat="1" ht="33.75" customHeight="1" x14ac:dyDescent="0.25">
      <c r="A15" s="86" t="s">
        <v>118</v>
      </c>
      <c r="B15" s="87" t="s">
        <v>136</v>
      </c>
      <c r="C15" s="88" t="s">
        <v>148</v>
      </c>
      <c r="D15" s="300" t="s">
        <v>146</v>
      </c>
      <c r="E15" s="301"/>
    </row>
    <row r="16" spans="1:5" s="141" customFormat="1" ht="33.75" customHeight="1" x14ac:dyDescent="0.25">
      <c r="A16" s="86" t="s">
        <v>68</v>
      </c>
      <c r="B16" s="87" t="s">
        <v>136</v>
      </c>
      <c r="C16" s="87" t="s">
        <v>149</v>
      </c>
      <c r="D16" s="300" t="s">
        <v>146</v>
      </c>
      <c r="E16" s="301"/>
    </row>
    <row r="17" spans="1:5" s="141" customFormat="1" ht="33.75" customHeight="1" x14ac:dyDescent="0.25">
      <c r="A17" s="89" t="s">
        <v>89</v>
      </c>
      <c r="B17" s="87" t="s">
        <v>136</v>
      </c>
      <c r="C17" s="88" t="s">
        <v>150</v>
      </c>
      <c r="D17" s="300" t="s">
        <v>146</v>
      </c>
      <c r="E17" s="301"/>
    </row>
    <row r="18" spans="1:5" s="141" customFormat="1" ht="30" x14ac:dyDescent="0.25">
      <c r="A18" s="82" t="s">
        <v>163</v>
      </c>
      <c r="B18" s="87" t="s">
        <v>136</v>
      </c>
      <c r="C18" s="88" t="s">
        <v>164</v>
      </c>
      <c r="D18" s="300" t="s">
        <v>146</v>
      </c>
      <c r="E18" s="301"/>
    </row>
    <row r="19" spans="1:5" s="141" customFormat="1" ht="39" customHeight="1" x14ac:dyDescent="0.25">
      <c r="A19" s="86" t="s">
        <v>121</v>
      </c>
      <c r="B19" s="87" t="s">
        <v>136</v>
      </c>
      <c r="C19" s="87" t="s">
        <v>167</v>
      </c>
      <c r="D19" s="300" t="s">
        <v>146</v>
      </c>
      <c r="E19" s="301"/>
    </row>
    <row r="20" spans="1:5" s="141" customFormat="1" ht="39" customHeight="1" x14ac:dyDescent="0.25">
      <c r="A20" s="86" t="s">
        <v>168</v>
      </c>
      <c r="B20" s="87" t="s">
        <v>136</v>
      </c>
      <c r="C20" s="87">
        <v>1008</v>
      </c>
      <c r="D20" s="300" t="s">
        <v>146</v>
      </c>
      <c r="E20" s="301"/>
    </row>
    <row r="21" spans="1:5" s="141" customFormat="1" ht="39" customHeight="1" x14ac:dyDescent="0.25">
      <c r="A21" s="86" t="s">
        <v>161</v>
      </c>
      <c r="B21" s="87" t="s">
        <v>136</v>
      </c>
      <c r="C21" s="87" t="s">
        <v>151</v>
      </c>
      <c r="D21" s="300" t="s">
        <v>146</v>
      </c>
      <c r="E21" s="301"/>
    </row>
    <row r="22" spans="1:5" s="141" customFormat="1" ht="36.75" customHeight="1" x14ac:dyDescent="0.25">
      <c r="A22" s="86" t="s">
        <v>162</v>
      </c>
      <c r="B22" s="87" t="s">
        <v>136</v>
      </c>
      <c r="C22" s="87" t="s">
        <v>152</v>
      </c>
      <c r="D22" s="300" t="s">
        <v>146</v>
      </c>
      <c r="E22" s="301"/>
    </row>
    <row r="23" spans="1:5" s="141" customFormat="1" ht="40.5" customHeight="1" x14ac:dyDescent="0.25">
      <c r="A23" s="86" t="s">
        <v>120</v>
      </c>
      <c r="B23" s="87" t="s">
        <v>136</v>
      </c>
      <c r="C23" s="87">
        <v>1005</v>
      </c>
      <c r="D23" s="300" t="s">
        <v>146</v>
      </c>
      <c r="E23" s="301"/>
    </row>
    <row r="24" spans="1:5" s="141" customFormat="1" ht="46.5" customHeight="1" x14ac:dyDescent="0.25">
      <c r="A24" s="86" t="s">
        <v>165</v>
      </c>
      <c r="B24" s="87" t="s">
        <v>136</v>
      </c>
      <c r="C24" s="87" t="s">
        <v>153</v>
      </c>
      <c r="D24" s="300" t="s">
        <v>146</v>
      </c>
      <c r="E24" s="301"/>
    </row>
    <row r="25" spans="1:5" s="141" customFormat="1" ht="33.75" customHeight="1" x14ac:dyDescent="0.25">
      <c r="A25" s="86" t="s">
        <v>160</v>
      </c>
      <c r="B25" s="87" t="s">
        <v>136</v>
      </c>
      <c r="C25" s="87" t="s">
        <v>154</v>
      </c>
      <c r="D25" s="300" t="s">
        <v>146</v>
      </c>
      <c r="E25" s="301"/>
    </row>
    <row r="26" spans="1:5" s="141" customFormat="1" ht="39" customHeight="1" x14ac:dyDescent="0.25">
      <c r="A26" s="86" t="s">
        <v>170</v>
      </c>
      <c r="B26" s="87" t="s">
        <v>136</v>
      </c>
      <c r="C26" s="87">
        <v>1084</v>
      </c>
      <c r="D26" s="300" t="s">
        <v>146</v>
      </c>
      <c r="E26" s="301"/>
    </row>
    <row r="27" spans="1:5" s="141" customFormat="1" ht="33.75" customHeight="1" x14ac:dyDescent="0.25">
      <c r="A27" s="89" t="s">
        <v>119</v>
      </c>
      <c r="B27" s="87" t="s">
        <v>136</v>
      </c>
      <c r="C27" s="87">
        <v>1000</v>
      </c>
      <c r="D27" s="300" t="s">
        <v>146</v>
      </c>
      <c r="E27" s="301"/>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5" t="s">
        <v>261</v>
      </c>
      <c r="D33" s="305"/>
      <c r="E33" s="305"/>
    </row>
    <row r="34" spans="1:5" s="28" customFormat="1" ht="18.75" x14ac:dyDescent="0.3">
      <c r="A34" s="50"/>
      <c r="B34" s="50"/>
      <c r="C34" s="306"/>
      <c r="D34" s="306"/>
      <c r="E34" s="306"/>
    </row>
    <row r="35" spans="1:5" s="28" customFormat="1" ht="18.75" x14ac:dyDescent="0.3">
      <c r="A35" s="51"/>
      <c r="B35" s="50"/>
      <c r="C35" s="306"/>
      <c r="D35" s="306"/>
      <c r="E35" s="306"/>
    </row>
    <row r="36" spans="1:5" s="28" customFormat="1" ht="18.75" x14ac:dyDescent="0.3">
      <c r="A36" s="51"/>
      <c r="B36" s="50"/>
      <c r="C36" s="140"/>
      <c r="D36" s="50"/>
      <c r="E36" s="50"/>
    </row>
    <row r="37" spans="1:5" ht="18.75" hidden="1" x14ac:dyDescent="0.3">
      <c r="A37" s="30"/>
      <c r="B37" s="30"/>
      <c r="C37" s="30"/>
      <c r="D37" s="30"/>
      <c r="E37" s="30"/>
    </row>
    <row r="38" spans="1:5" hidden="1" x14ac:dyDescent="0.25"/>
    <row r="39" spans="1:5" hidden="1" x14ac:dyDescent="0.25"/>
    <row r="40" spans="1:5" hidden="1" x14ac:dyDescent="0.25">
      <c r="A40" s="28"/>
      <c r="C40" s="28"/>
      <c r="D40" s="28"/>
    </row>
    <row r="41" spans="1:5" hidden="1" x14ac:dyDescent="0.25"/>
    <row r="42" spans="1:5" hidden="1" x14ac:dyDescent="0.25"/>
    <row r="43" spans="1:5" ht="63.75" hidden="1" customHeight="1" x14ac:dyDescent="0.25">
      <c r="A43" s="28"/>
      <c r="C43" s="28"/>
      <c r="D43" s="28"/>
    </row>
    <row r="44" spans="1:5" ht="18.75" hidden="1" x14ac:dyDescent="0.3">
      <c r="A44" s="302" t="s">
        <v>63</v>
      </c>
      <c r="B44" s="303"/>
      <c r="C44" s="303"/>
      <c r="D44" s="304"/>
      <c r="E44" s="31"/>
    </row>
    <row r="45" spans="1:5" ht="18.75" hidden="1" x14ac:dyDescent="0.25">
      <c r="A45" s="286" t="str">
        <f>+A3</f>
        <v>Dirección Administrativa</v>
      </c>
      <c r="B45" s="287"/>
      <c r="C45" s="287"/>
      <c r="D45" s="288"/>
      <c r="E45" s="32"/>
    </row>
    <row r="46" spans="1:5" ht="18.75" hidden="1" x14ac:dyDescent="0.3">
      <c r="A46" s="52" t="str">
        <f>+A4</f>
        <v>Horario de Atención: 7:00 a 15:00 hrs.</v>
      </c>
      <c r="B46" s="52"/>
      <c r="C46" s="302" t="s">
        <v>140</v>
      </c>
      <c r="D46" s="304"/>
      <c r="E46" s="33"/>
    </row>
    <row r="47" spans="1:5" ht="18.75" hidden="1" x14ac:dyDescent="0.3">
      <c r="A47" s="310" t="s">
        <v>139</v>
      </c>
      <c r="B47" s="311"/>
      <c r="C47" s="311"/>
      <c r="D47" s="312"/>
      <c r="E47" s="34"/>
    </row>
    <row r="48" spans="1:5" ht="18.75" hidden="1" x14ac:dyDescent="0.3">
      <c r="A48" s="310" t="str">
        <f>A6</f>
        <v>Encargada de Dirección: Lic. Edgar Fabricio Yanes Galindo</v>
      </c>
      <c r="B48" s="311"/>
      <c r="C48" s="311"/>
      <c r="D48" s="312"/>
      <c r="E48" s="34"/>
    </row>
    <row r="49" spans="1:5" ht="18.75" hidden="1" x14ac:dyDescent="0.3">
      <c r="A49" s="313" t="str">
        <f>+A7</f>
        <v>Responsable de Actualización de la información: Hortencia Margarita Diaz Alvarez</v>
      </c>
      <c r="B49" s="314"/>
      <c r="C49" s="314"/>
      <c r="D49" s="315"/>
      <c r="E49" s="34"/>
    </row>
    <row r="50" spans="1:5" ht="18.75" hidden="1" x14ac:dyDescent="0.3">
      <c r="A50" s="310" t="str">
        <f>+A8</f>
        <v>Mes de Actualización: Octubre 2021</v>
      </c>
      <c r="B50" s="311"/>
      <c r="C50" s="311"/>
      <c r="D50" s="312"/>
      <c r="E50" s="34"/>
    </row>
    <row r="51" spans="1:5" ht="18.75" hidden="1" x14ac:dyDescent="0.3">
      <c r="A51" s="310" t="s">
        <v>72</v>
      </c>
      <c r="B51" s="311"/>
      <c r="C51" s="311"/>
      <c r="D51" s="312"/>
      <c r="E51" s="34"/>
    </row>
    <row r="52" spans="1:5" ht="29.25" hidden="1" customHeight="1" x14ac:dyDescent="0.25">
      <c r="A52" s="286" t="s">
        <v>74</v>
      </c>
      <c r="B52" s="287"/>
      <c r="C52" s="287"/>
      <c r="D52" s="288"/>
      <c r="E52" s="32"/>
    </row>
    <row r="53" spans="1:5" ht="23.25" hidden="1" customHeight="1" x14ac:dyDescent="0.3">
      <c r="A53" s="81" t="s">
        <v>19</v>
      </c>
      <c r="B53" s="81" t="s">
        <v>75</v>
      </c>
      <c r="C53" s="81" t="s">
        <v>21</v>
      </c>
      <c r="D53" s="81" t="s">
        <v>52</v>
      </c>
    </row>
    <row r="54" spans="1:5" s="54" customFormat="1" ht="45" hidden="1" x14ac:dyDescent="0.25">
      <c r="A54" s="82" t="s">
        <v>163</v>
      </c>
      <c r="B54" s="53" t="s">
        <v>76</v>
      </c>
      <c r="C54" s="80" t="s">
        <v>183</v>
      </c>
      <c r="D54" s="87" t="s">
        <v>178</v>
      </c>
    </row>
    <row r="55" spans="1:5" s="54" customFormat="1" ht="57" hidden="1" customHeight="1" x14ac:dyDescent="0.25">
      <c r="A55" s="82" t="s">
        <v>163</v>
      </c>
      <c r="B55" s="53" t="s">
        <v>204</v>
      </c>
      <c r="C55" s="80" t="s">
        <v>205</v>
      </c>
      <c r="D55" s="87" t="s">
        <v>178</v>
      </c>
    </row>
    <row r="56" spans="1:5" s="54" customFormat="1" ht="60" hidden="1" customHeight="1" x14ac:dyDescent="0.25">
      <c r="A56" s="82" t="s">
        <v>163</v>
      </c>
      <c r="B56" s="53" t="s">
        <v>123</v>
      </c>
      <c r="C56" s="80" t="s">
        <v>182</v>
      </c>
      <c r="D56" s="87" t="s">
        <v>178</v>
      </c>
    </row>
    <row r="57" spans="1:5" s="54" customFormat="1" ht="63" hidden="1" customHeight="1" x14ac:dyDescent="0.25">
      <c r="A57" s="82" t="s">
        <v>163</v>
      </c>
      <c r="B57" s="53" t="s">
        <v>124</v>
      </c>
      <c r="C57" s="80" t="s">
        <v>184</v>
      </c>
      <c r="D57" s="87" t="s">
        <v>178</v>
      </c>
    </row>
    <row r="58" spans="1:5" s="54" customFormat="1" ht="60.75" hidden="1" customHeight="1" x14ac:dyDescent="0.25">
      <c r="A58" s="82" t="s">
        <v>163</v>
      </c>
      <c r="B58" s="53" t="s">
        <v>125</v>
      </c>
      <c r="C58" s="80" t="s">
        <v>187</v>
      </c>
      <c r="D58" s="87" t="s">
        <v>178</v>
      </c>
    </row>
    <row r="59" spans="1:5" s="54" customFormat="1" ht="45" hidden="1" x14ac:dyDescent="0.25">
      <c r="A59" s="82" t="s">
        <v>163</v>
      </c>
      <c r="B59" s="53" t="s">
        <v>126</v>
      </c>
      <c r="C59" s="80" t="s">
        <v>185</v>
      </c>
      <c r="D59" s="87" t="s">
        <v>178</v>
      </c>
    </row>
    <row r="60" spans="1:5" s="54" customFormat="1" ht="60" hidden="1" x14ac:dyDescent="0.25">
      <c r="A60" s="82" t="s">
        <v>163</v>
      </c>
      <c r="B60" s="53" t="s">
        <v>127</v>
      </c>
      <c r="C60" s="80" t="s">
        <v>186</v>
      </c>
      <c r="D60" s="87" t="s">
        <v>178</v>
      </c>
    </row>
    <row r="61" spans="1:5" s="54" customFormat="1" ht="30" hidden="1" x14ac:dyDescent="0.25">
      <c r="A61" s="82" t="s">
        <v>163</v>
      </c>
      <c r="B61" s="53" t="s">
        <v>128</v>
      </c>
      <c r="C61" s="80" t="s">
        <v>157</v>
      </c>
      <c r="D61" s="87" t="s">
        <v>178</v>
      </c>
    </row>
    <row r="62" spans="1:5" s="54" customFormat="1" ht="29.25" hidden="1" customHeight="1" x14ac:dyDescent="0.25">
      <c r="A62" s="309" t="s">
        <v>179</v>
      </c>
      <c r="B62" s="309"/>
      <c r="C62" s="309"/>
      <c r="D62" s="309"/>
    </row>
    <row r="63" spans="1:5" s="54" customFormat="1" ht="33.75" hidden="1" customHeight="1" x14ac:dyDescent="0.25">
      <c r="A63" s="308" t="s">
        <v>195</v>
      </c>
      <c r="B63" s="308"/>
      <c r="C63" s="308"/>
      <c r="D63" s="308"/>
    </row>
    <row r="64" spans="1:5" s="54" customFormat="1" ht="33.75" hidden="1" customHeight="1" x14ac:dyDescent="0.25">
      <c r="A64" s="235"/>
      <c r="B64" s="235"/>
      <c r="C64" s="235"/>
      <c r="D64" s="235"/>
    </row>
    <row r="65" spans="1:5" s="54" customFormat="1" ht="33.75" hidden="1" customHeight="1" x14ac:dyDescent="0.25">
      <c r="A65" s="235"/>
      <c r="B65" s="235"/>
      <c r="C65" s="235"/>
      <c r="D65" s="235"/>
    </row>
    <row r="66" spans="1:5" s="54" customFormat="1" ht="18.75" hidden="1" x14ac:dyDescent="0.25">
      <c r="A66" s="55"/>
      <c r="B66" s="55"/>
      <c r="C66" s="56"/>
      <c r="D66" s="55"/>
    </row>
    <row r="67" spans="1:5" s="28" customFormat="1" ht="18.75" hidden="1" x14ac:dyDescent="0.3">
      <c r="A67" s="30" t="s">
        <v>181</v>
      </c>
      <c r="B67" s="307" t="s">
        <v>262</v>
      </c>
      <c r="C67" s="305"/>
      <c r="D67" s="305"/>
      <c r="E67" s="50"/>
    </row>
    <row r="68" spans="1:5" s="28" customFormat="1" ht="18.75" hidden="1" x14ac:dyDescent="0.3">
      <c r="A68" s="50"/>
      <c r="B68" s="306"/>
      <c r="C68" s="306"/>
      <c r="D68" s="306"/>
      <c r="E68" s="50"/>
    </row>
    <row r="69" spans="1:5" s="28" customFormat="1" ht="18.75" hidden="1" x14ac:dyDescent="0.3">
      <c r="A69" s="51"/>
      <c r="B69" s="306"/>
      <c r="C69" s="306"/>
      <c r="D69" s="306"/>
      <c r="E69" s="50"/>
    </row>
    <row r="70" spans="1:5" s="28" customFormat="1" ht="18.75" hidden="1" x14ac:dyDescent="0.3">
      <c r="A70" s="51"/>
      <c r="B70" s="30"/>
      <c r="C70" s="50"/>
      <c r="D70" s="50"/>
    </row>
    <row r="71" spans="1:5" ht="18.75" hidden="1" x14ac:dyDescent="0.3">
      <c r="A71" s="30"/>
      <c r="B71" s="30"/>
      <c r="C71" s="30"/>
      <c r="D71" s="30"/>
    </row>
    <row r="72" spans="1:5" ht="18.75" hidden="1"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72" t="s">
        <v>63</v>
      </c>
      <c r="B2" s="290"/>
      <c r="C2" s="290"/>
      <c r="D2" s="290"/>
      <c r="E2" s="290"/>
      <c r="F2" s="290"/>
      <c r="G2" s="290"/>
      <c r="H2" s="290"/>
      <c r="I2" s="473"/>
    </row>
    <row r="3" spans="1:9" ht="18.75" x14ac:dyDescent="0.25">
      <c r="A3" s="472" t="str">
        <f>+'Numeral 2'!A3:E3</f>
        <v>Dirección Administrativa</v>
      </c>
      <c r="B3" s="290"/>
      <c r="C3" s="290"/>
      <c r="D3" s="290"/>
      <c r="E3" s="290"/>
      <c r="F3" s="290"/>
      <c r="G3" s="290"/>
      <c r="H3" s="290"/>
      <c r="I3" s="473"/>
    </row>
    <row r="4" spans="1:9" ht="15.75" customHeight="1" x14ac:dyDescent="0.25">
      <c r="A4" s="435" t="s">
        <v>177</v>
      </c>
      <c r="B4" s="363"/>
      <c r="C4" s="363"/>
      <c r="D4" s="363"/>
      <c r="E4" s="363"/>
      <c r="F4" s="363" t="s">
        <v>137</v>
      </c>
      <c r="G4" s="363"/>
      <c r="H4" s="363"/>
      <c r="I4" s="436"/>
    </row>
    <row r="5" spans="1:9" ht="15.75" x14ac:dyDescent="0.25">
      <c r="A5" s="476" t="s">
        <v>139</v>
      </c>
      <c r="B5" s="361"/>
      <c r="C5" s="361"/>
      <c r="D5" s="361"/>
      <c r="E5" s="361"/>
      <c r="F5" s="361"/>
      <c r="G5" s="361"/>
      <c r="H5" s="361"/>
      <c r="I5" s="477"/>
    </row>
    <row r="6" spans="1:9" ht="15.75" x14ac:dyDescent="0.25">
      <c r="A6" s="476" t="str">
        <f>+'Numeral 2'!A6:E6</f>
        <v>Encargada de Dirección: Lic. Edgar Fabricio Yanes Galindo</v>
      </c>
      <c r="B6" s="361"/>
      <c r="C6" s="361"/>
      <c r="D6" s="361"/>
      <c r="E6" s="361"/>
      <c r="F6" s="361"/>
      <c r="G6" s="361"/>
      <c r="H6" s="361"/>
      <c r="I6" s="477"/>
    </row>
    <row r="7" spans="1:9" ht="15.75" x14ac:dyDescent="0.25">
      <c r="A7" s="478" t="str">
        <f>+'Numeral 2'!A7:E7</f>
        <v>Responsable de Actualización de la información: Hortencia Margarita Diaz Alvarez</v>
      </c>
      <c r="B7" s="479"/>
      <c r="C7" s="479"/>
      <c r="D7" s="479"/>
      <c r="E7" s="479"/>
      <c r="F7" s="479"/>
      <c r="G7" s="479"/>
      <c r="H7" s="479"/>
      <c r="I7" s="480"/>
    </row>
    <row r="8" spans="1:9" ht="15.75" x14ac:dyDescent="0.25">
      <c r="A8" s="476" t="str">
        <f>+'Numeral 19 Administración'!A8:I8</f>
        <v>Mes de Actualización: Octubre 2021</v>
      </c>
      <c r="B8" s="361"/>
      <c r="C8" s="361"/>
      <c r="D8" s="361"/>
      <c r="E8" s="361"/>
      <c r="F8" s="361"/>
      <c r="G8" s="361"/>
      <c r="H8" s="361"/>
      <c r="I8" s="477"/>
    </row>
    <row r="9" spans="1:9" ht="15.75" x14ac:dyDescent="0.25">
      <c r="A9" s="476" t="s">
        <v>114</v>
      </c>
      <c r="B9" s="361"/>
      <c r="C9" s="361"/>
      <c r="D9" s="361"/>
      <c r="E9" s="361"/>
      <c r="F9" s="361"/>
      <c r="G9" s="361"/>
      <c r="H9" s="361"/>
      <c r="I9" s="477"/>
    </row>
    <row r="10" spans="1:9" ht="31.5" customHeight="1" x14ac:dyDescent="0.35">
      <c r="A10" s="474" t="s">
        <v>59</v>
      </c>
      <c r="B10" s="362"/>
      <c r="C10" s="362"/>
      <c r="D10" s="362"/>
      <c r="E10" s="362"/>
      <c r="F10" s="362"/>
      <c r="G10" s="362"/>
      <c r="H10" s="362"/>
      <c r="I10" s="475"/>
    </row>
    <row r="11" spans="1:9" ht="38.25" customHeight="1" x14ac:dyDescent="0.25">
      <c r="A11" s="264" t="s">
        <v>22</v>
      </c>
      <c r="B11" s="97" t="s">
        <v>46</v>
      </c>
      <c r="C11" s="97" t="s">
        <v>51</v>
      </c>
      <c r="D11" s="97" t="s">
        <v>47</v>
      </c>
      <c r="E11" s="97" t="s">
        <v>50</v>
      </c>
      <c r="F11" s="97" t="s">
        <v>48</v>
      </c>
      <c r="G11" s="97" t="s">
        <v>49</v>
      </c>
      <c r="H11" s="97" t="s">
        <v>15</v>
      </c>
      <c r="I11" s="265" t="s">
        <v>34</v>
      </c>
    </row>
    <row r="12" spans="1:9" s="28" customFormat="1" x14ac:dyDescent="0.25">
      <c r="A12" s="266"/>
      <c r="B12" s="64"/>
      <c r="C12" s="64"/>
      <c r="D12" s="64"/>
      <c r="E12" s="64"/>
      <c r="F12" s="64"/>
      <c r="G12" s="64"/>
      <c r="H12" s="64"/>
      <c r="I12" s="267"/>
    </row>
    <row r="13" spans="1:9" s="28" customFormat="1" x14ac:dyDescent="0.25">
      <c r="A13" s="266"/>
      <c r="B13" s="64"/>
      <c r="C13" s="64"/>
      <c r="D13" s="64"/>
      <c r="E13" s="64"/>
      <c r="F13" s="64"/>
      <c r="G13" s="64"/>
      <c r="H13" s="64"/>
      <c r="I13" s="267"/>
    </row>
    <row r="14" spans="1:9" s="28" customFormat="1" ht="38.25" customHeight="1" x14ac:dyDescent="0.25">
      <c r="A14" s="469" t="s">
        <v>129</v>
      </c>
      <c r="B14" s="470"/>
      <c r="C14" s="470"/>
      <c r="D14" s="470"/>
      <c r="E14" s="470"/>
      <c r="F14" s="470"/>
      <c r="G14" s="470"/>
      <c r="H14" s="470"/>
      <c r="I14" s="471"/>
    </row>
    <row r="15" spans="1:9" s="54" customFormat="1" ht="15.75" x14ac:dyDescent="0.25">
      <c r="A15" s="268"/>
      <c r="B15" s="57"/>
      <c r="C15" s="58"/>
      <c r="D15" s="59"/>
      <c r="E15" s="62"/>
      <c r="F15" s="60"/>
      <c r="G15" s="61"/>
      <c r="H15" s="63"/>
      <c r="I15" s="269"/>
    </row>
    <row r="16" spans="1:9" s="28" customFormat="1" x14ac:dyDescent="0.25">
      <c r="A16" s="270"/>
      <c r="B16" s="33"/>
      <c r="C16" s="33"/>
      <c r="D16" s="33"/>
      <c r="E16" s="33"/>
      <c r="F16" s="33"/>
      <c r="G16" s="33"/>
      <c r="H16" s="33"/>
      <c r="I16" s="271"/>
    </row>
    <row r="17" spans="1:12" s="28" customFormat="1" x14ac:dyDescent="0.25">
      <c r="A17" s="270"/>
      <c r="B17" s="33"/>
      <c r="C17" s="33"/>
      <c r="D17" s="33"/>
      <c r="E17" s="33"/>
      <c r="F17" s="33"/>
      <c r="G17" s="33"/>
      <c r="H17" s="33"/>
      <c r="I17" s="271"/>
    </row>
    <row r="18" spans="1:12" s="28" customFormat="1" x14ac:dyDescent="0.25">
      <c r="A18" s="270"/>
      <c r="B18" s="33"/>
      <c r="C18" s="33"/>
      <c r="D18" s="33"/>
      <c r="E18" s="33"/>
      <c r="F18" s="33"/>
      <c r="G18" s="33"/>
      <c r="H18" s="33"/>
      <c r="I18" s="271"/>
    </row>
    <row r="19" spans="1:12" s="28" customFormat="1" x14ac:dyDescent="0.25">
      <c r="A19" s="270"/>
      <c r="B19" s="33"/>
      <c r="C19" s="33"/>
      <c r="D19" s="33"/>
      <c r="E19" s="33"/>
      <c r="F19" s="33"/>
      <c r="G19" s="33"/>
      <c r="H19" s="33"/>
      <c r="I19" s="271"/>
    </row>
    <row r="20" spans="1:12" s="28" customFormat="1" ht="15.75" x14ac:dyDescent="0.25">
      <c r="A20" s="460" t="s">
        <v>71</v>
      </c>
      <c r="B20" s="461"/>
      <c r="C20" s="33"/>
      <c r="D20" s="33"/>
      <c r="E20" s="33"/>
      <c r="F20" s="445" t="s">
        <v>267</v>
      </c>
      <c r="G20" s="445"/>
      <c r="H20" s="445"/>
      <c r="I20" s="271"/>
      <c r="L20" s="33"/>
    </row>
    <row r="21" spans="1:12" s="28" customFormat="1" ht="15.75" x14ac:dyDescent="0.25">
      <c r="A21" s="270"/>
      <c r="B21" s="33"/>
      <c r="C21" s="33"/>
      <c r="D21" s="33"/>
      <c r="E21" s="33"/>
      <c r="F21" s="442"/>
      <c r="G21" s="442"/>
      <c r="H21" s="442"/>
      <c r="I21" s="271"/>
      <c r="L21" s="33"/>
    </row>
    <row r="22" spans="1:12" s="92" customFormat="1" ht="15.75" x14ac:dyDescent="0.25">
      <c r="A22" s="460"/>
      <c r="B22" s="461"/>
      <c r="C22" s="91"/>
      <c r="D22" s="93"/>
      <c r="E22" s="91"/>
      <c r="F22" s="442"/>
      <c r="G22" s="442"/>
      <c r="H22" s="442"/>
      <c r="I22" s="163"/>
      <c r="J22" s="93"/>
      <c r="K22" s="93"/>
      <c r="L22" s="93"/>
    </row>
    <row r="23" spans="1:12" s="92" customFormat="1" ht="16.5" thickBot="1" x14ac:dyDescent="0.3">
      <c r="A23" s="164"/>
      <c r="B23" s="165"/>
      <c r="C23" s="166"/>
      <c r="D23" s="166"/>
      <c r="E23" s="166"/>
      <c r="F23" s="459"/>
      <c r="G23" s="459"/>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2"/>
  <sheetViews>
    <sheetView zoomScaleNormal="100" zoomScaleSheetLayoutView="100" workbookViewId="0">
      <selection activeCell="B11" sqref="B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1"/>
      <c r="B1" s="361"/>
      <c r="C1" s="361"/>
      <c r="D1" s="361"/>
      <c r="E1" s="361"/>
      <c r="F1" s="361"/>
      <c r="G1" s="361"/>
      <c r="H1" s="361"/>
      <c r="I1" s="361"/>
    </row>
    <row r="2" spans="1:9" ht="15.75" x14ac:dyDescent="0.25">
      <c r="A2" s="482" t="s">
        <v>63</v>
      </c>
      <c r="B2" s="482"/>
      <c r="C2" s="482"/>
      <c r="D2" s="482"/>
      <c r="E2" s="482"/>
      <c r="F2" s="482"/>
      <c r="G2" s="482"/>
      <c r="H2" s="482"/>
      <c r="I2" s="482"/>
    </row>
    <row r="3" spans="1:9" ht="15.75" customHeight="1" x14ac:dyDescent="0.25">
      <c r="A3" s="483" t="str">
        <f>+'Numeral 2'!A3:E3</f>
        <v>Dirección Administrativa</v>
      </c>
      <c r="B3" s="483"/>
      <c r="C3" s="483"/>
      <c r="D3" s="483"/>
      <c r="E3" s="483"/>
      <c r="F3" s="483"/>
      <c r="G3" s="483"/>
      <c r="H3" s="483"/>
      <c r="I3" s="483"/>
    </row>
    <row r="4" spans="1:9" ht="16.5" customHeight="1" x14ac:dyDescent="0.25">
      <c r="A4" s="363" t="s">
        <v>177</v>
      </c>
      <c r="B4" s="363"/>
      <c r="C4" s="363"/>
      <c r="D4" s="363"/>
      <c r="E4" s="363"/>
      <c r="F4" s="363"/>
      <c r="G4" s="361" t="s">
        <v>137</v>
      </c>
      <c r="H4" s="361"/>
      <c r="I4" s="361"/>
    </row>
    <row r="5" spans="1:9" ht="15.75" x14ac:dyDescent="0.25">
      <c r="A5" s="361" t="s">
        <v>139</v>
      </c>
      <c r="B5" s="361"/>
      <c r="C5" s="361"/>
      <c r="D5" s="361"/>
      <c r="E5" s="361"/>
      <c r="F5" s="361"/>
      <c r="G5" s="361"/>
      <c r="H5" s="361"/>
      <c r="I5" s="361"/>
    </row>
    <row r="6" spans="1:9" ht="15.75" x14ac:dyDescent="0.25">
      <c r="A6" s="361" t="str">
        <f>+'Numeral 2'!A6:E6</f>
        <v>Encargada de Dirección: Lic. Edgar Fabricio Yanes Galindo</v>
      </c>
      <c r="B6" s="361"/>
      <c r="C6" s="361"/>
      <c r="D6" s="361"/>
      <c r="E6" s="361"/>
      <c r="F6" s="361"/>
      <c r="G6" s="361"/>
      <c r="H6" s="361"/>
      <c r="I6" s="361"/>
    </row>
    <row r="7" spans="1:9" ht="15.75" x14ac:dyDescent="0.25">
      <c r="A7" s="479" t="str">
        <f>+'Numeral 2'!A7:E7</f>
        <v>Responsable de Actualización de la información: Hortencia Margarita Diaz Alvarez</v>
      </c>
      <c r="B7" s="479"/>
      <c r="C7" s="479"/>
      <c r="D7" s="479"/>
      <c r="E7" s="479"/>
      <c r="F7" s="479"/>
      <c r="G7" s="479"/>
      <c r="H7" s="479"/>
      <c r="I7" s="479"/>
    </row>
    <row r="8" spans="1:9" ht="15.75" x14ac:dyDescent="0.25">
      <c r="A8" s="361" t="str">
        <f>+'Numeral 20 Administración'!A8:I8</f>
        <v>Mes de Actualización: Octubre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98" t="s">
        <v>35</v>
      </c>
      <c r="B11" s="98" t="s">
        <v>45</v>
      </c>
      <c r="C11" s="98" t="s">
        <v>44</v>
      </c>
      <c r="D11" s="98" t="s">
        <v>31</v>
      </c>
      <c r="E11" s="98" t="s">
        <v>36</v>
      </c>
      <c r="F11" s="98" t="s">
        <v>86</v>
      </c>
      <c r="G11" s="481" t="s">
        <v>37</v>
      </c>
      <c r="H11" s="481"/>
      <c r="I11" s="98" t="s">
        <v>38</v>
      </c>
    </row>
    <row r="12" spans="1:9" s="141" customFormat="1" ht="15" customHeight="1" x14ac:dyDescent="0.25">
      <c r="A12" s="145">
        <v>44477</v>
      </c>
      <c r="B12" s="498" t="s">
        <v>269</v>
      </c>
      <c r="C12" s="216">
        <v>1</v>
      </c>
      <c r="D12" s="144">
        <v>4805.4399999999996</v>
      </c>
      <c r="E12" s="501">
        <f>D12+D13+D14+D14</f>
        <v>6497.43</v>
      </c>
      <c r="F12" s="504">
        <v>111</v>
      </c>
      <c r="G12" s="507" t="s">
        <v>221</v>
      </c>
      <c r="H12" s="508"/>
      <c r="I12" s="504">
        <v>326445</v>
      </c>
    </row>
    <row r="13" spans="1:9" s="141" customFormat="1" ht="15" customHeight="1" x14ac:dyDescent="0.25">
      <c r="A13" s="145">
        <v>44477</v>
      </c>
      <c r="B13" s="499"/>
      <c r="C13" s="217">
        <v>1</v>
      </c>
      <c r="D13" s="229">
        <v>1385.39</v>
      </c>
      <c r="E13" s="502"/>
      <c r="F13" s="505"/>
      <c r="G13" s="509"/>
      <c r="H13" s="510"/>
      <c r="I13" s="505"/>
    </row>
    <row r="14" spans="1:9" s="141" customFormat="1" ht="15.75" customHeight="1" x14ac:dyDescent="0.25">
      <c r="A14" s="230">
        <v>44490</v>
      </c>
      <c r="B14" s="500"/>
      <c r="C14" s="217">
        <v>1</v>
      </c>
      <c r="D14" s="231">
        <v>153.30000000000001</v>
      </c>
      <c r="E14" s="503"/>
      <c r="F14" s="506"/>
      <c r="G14" s="511"/>
      <c r="H14" s="512"/>
      <c r="I14" s="506"/>
    </row>
    <row r="15" spans="1:9" s="141" customFormat="1" ht="22.5" customHeight="1" x14ac:dyDescent="0.25">
      <c r="A15" s="230">
        <v>44475</v>
      </c>
      <c r="B15" s="489" t="s">
        <v>338</v>
      </c>
      <c r="C15" s="216">
        <v>1</v>
      </c>
      <c r="D15" s="144">
        <v>2487.15</v>
      </c>
      <c r="E15" s="490">
        <f>D15+D16+D17+D18</f>
        <v>2646.15</v>
      </c>
      <c r="F15" s="491">
        <v>113</v>
      </c>
      <c r="G15" s="494" t="s">
        <v>222</v>
      </c>
      <c r="H15" s="494"/>
      <c r="I15" s="491">
        <v>9929290</v>
      </c>
    </row>
    <row r="16" spans="1:9" s="141" customFormat="1" ht="22.5" customHeight="1" x14ac:dyDescent="0.25">
      <c r="A16" s="230">
        <v>44475</v>
      </c>
      <c r="B16" s="489"/>
      <c r="C16" s="216">
        <v>1</v>
      </c>
      <c r="D16" s="144">
        <v>53</v>
      </c>
      <c r="E16" s="490"/>
      <c r="F16" s="491"/>
      <c r="G16" s="494"/>
      <c r="H16" s="494"/>
      <c r="I16" s="491"/>
    </row>
    <row r="17" spans="1:11" s="141" customFormat="1" ht="22.5" customHeight="1" x14ac:dyDescent="0.25">
      <c r="A17" s="230">
        <v>44475</v>
      </c>
      <c r="B17" s="489"/>
      <c r="C17" s="216">
        <v>1</v>
      </c>
      <c r="D17" s="144">
        <v>53</v>
      </c>
      <c r="E17" s="490"/>
      <c r="F17" s="491"/>
      <c r="G17" s="494"/>
      <c r="H17" s="494"/>
      <c r="I17" s="491"/>
    </row>
    <row r="18" spans="1:11" s="141" customFormat="1" ht="22.5" customHeight="1" x14ac:dyDescent="0.25">
      <c r="A18" s="230">
        <v>44475</v>
      </c>
      <c r="B18" s="489"/>
      <c r="C18" s="216">
        <v>1</v>
      </c>
      <c r="D18" s="144">
        <v>53</v>
      </c>
      <c r="E18" s="490"/>
      <c r="F18" s="491"/>
      <c r="G18" s="494"/>
      <c r="H18" s="494"/>
      <c r="I18" s="491"/>
    </row>
    <row r="19" spans="1:11" s="141" customFormat="1" ht="54" customHeight="1" x14ac:dyDescent="0.25">
      <c r="A19" s="282">
        <v>44473</v>
      </c>
      <c r="B19" s="283" t="s">
        <v>339</v>
      </c>
      <c r="C19" s="284">
        <v>1</v>
      </c>
      <c r="D19" s="144">
        <v>601.13</v>
      </c>
      <c r="E19" s="276">
        <f>+D19</f>
        <v>601.13</v>
      </c>
      <c r="F19" s="285">
        <v>112</v>
      </c>
      <c r="G19" s="496" t="s">
        <v>250</v>
      </c>
      <c r="H19" s="497"/>
      <c r="I19" s="285">
        <v>3306518</v>
      </c>
      <c r="K19" s="232"/>
    </row>
    <row r="20" spans="1:11" s="141" customFormat="1" ht="43.5" customHeight="1" x14ac:dyDescent="0.25">
      <c r="A20" s="145">
        <v>44476</v>
      </c>
      <c r="B20" s="274" t="s">
        <v>194</v>
      </c>
      <c r="C20" s="216">
        <v>1</v>
      </c>
      <c r="D20" s="144">
        <v>1446.9</v>
      </c>
      <c r="E20" s="215">
        <f>+D20</f>
        <v>1446.9</v>
      </c>
      <c r="F20" s="216">
        <v>113</v>
      </c>
      <c r="G20" s="494" t="s">
        <v>212</v>
      </c>
      <c r="H20" s="494"/>
      <c r="I20" s="216">
        <v>81510780</v>
      </c>
    </row>
    <row r="21" spans="1:11" s="141" customFormat="1" ht="38.25" x14ac:dyDescent="0.25">
      <c r="A21" s="233">
        <v>44470</v>
      </c>
      <c r="B21" s="272" t="s">
        <v>202</v>
      </c>
      <c r="C21" s="216">
        <v>1</v>
      </c>
      <c r="D21" s="144">
        <v>150</v>
      </c>
      <c r="E21" s="215">
        <f>+D21</f>
        <v>150</v>
      </c>
      <c r="F21" s="216">
        <v>115</v>
      </c>
      <c r="G21" s="494" t="s">
        <v>224</v>
      </c>
      <c r="H21" s="494"/>
      <c r="I21" s="216">
        <v>2529416</v>
      </c>
    </row>
    <row r="22" spans="1:11" s="28" customFormat="1" ht="64.5" customHeight="1" x14ac:dyDescent="0.25">
      <c r="A22" s="233">
        <v>44475</v>
      </c>
      <c r="B22" s="274" t="s">
        <v>203</v>
      </c>
      <c r="C22" s="216">
        <v>1</v>
      </c>
      <c r="D22" s="144">
        <v>4000</v>
      </c>
      <c r="E22" s="215">
        <f>+D22</f>
        <v>4000</v>
      </c>
      <c r="F22" s="216">
        <v>153</v>
      </c>
      <c r="G22" s="494" t="s">
        <v>235</v>
      </c>
      <c r="H22" s="494"/>
      <c r="I22" s="216">
        <v>4925343</v>
      </c>
    </row>
    <row r="23" spans="1:11" s="28" customFormat="1" x14ac:dyDescent="0.25">
      <c r="A23" s="485" t="s">
        <v>155</v>
      </c>
      <c r="B23" s="486"/>
      <c r="C23" s="486"/>
      <c r="D23" s="487"/>
      <c r="E23" s="130">
        <f>SUM(E12:E22)</f>
        <v>15341.609999999999</v>
      </c>
      <c r="F23" s="488"/>
      <c r="G23" s="488"/>
      <c r="H23" s="488"/>
      <c r="I23" s="488"/>
    </row>
    <row r="24" spans="1:11" s="28" customFormat="1" x14ac:dyDescent="0.25">
      <c r="A24" s="100"/>
      <c r="B24" s="33"/>
      <c r="C24" s="33"/>
      <c r="D24" s="33"/>
      <c r="E24" s="33"/>
      <c r="F24" s="33"/>
      <c r="G24" s="33"/>
      <c r="H24" s="33"/>
      <c r="I24" s="48"/>
    </row>
    <row r="25" spans="1:11" s="28" customFormat="1" x14ac:dyDescent="0.25">
      <c r="A25" s="100"/>
      <c r="B25" s="33"/>
      <c r="C25" s="33"/>
      <c r="D25" s="33"/>
      <c r="E25" s="142"/>
      <c r="F25" s="33"/>
      <c r="G25" s="33"/>
      <c r="H25" s="33"/>
      <c r="I25" s="101"/>
    </row>
    <row r="26" spans="1:11" s="125" customFormat="1" ht="15.75" x14ac:dyDescent="0.25">
      <c r="A26" s="100"/>
      <c r="B26" s="33"/>
      <c r="C26" s="33"/>
      <c r="D26" s="33" t="s">
        <v>268</v>
      </c>
      <c r="E26" s="143"/>
      <c r="F26" s="33"/>
      <c r="G26" s="33"/>
      <c r="H26" s="33"/>
      <c r="I26" s="101"/>
    </row>
    <row r="27" spans="1:11" s="125" customFormat="1" ht="15.75" x14ac:dyDescent="0.25">
      <c r="A27" s="138" t="s">
        <v>71</v>
      </c>
      <c r="B27" s="135"/>
      <c r="C27" s="136"/>
      <c r="D27" s="137"/>
      <c r="E27" s="136"/>
      <c r="F27" s="492" t="s">
        <v>266</v>
      </c>
      <c r="G27" s="493"/>
      <c r="H27" s="493"/>
      <c r="I27" s="126"/>
    </row>
    <row r="28" spans="1:11" s="125" customFormat="1" ht="15.75" x14ac:dyDescent="0.25">
      <c r="A28" s="138"/>
      <c r="B28" s="135"/>
      <c r="C28" s="136"/>
      <c r="D28" s="137"/>
      <c r="E28" s="136"/>
      <c r="F28" s="495"/>
      <c r="G28" s="495"/>
      <c r="H28" s="495"/>
      <c r="I28" s="126"/>
    </row>
    <row r="29" spans="1:11" ht="15.75" x14ac:dyDescent="0.25">
      <c r="A29" s="127"/>
      <c r="B29" s="139"/>
      <c r="C29" s="128"/>
      <c r="D29" s="128"/>
      <c r="E29" s="128"/>
      <c r="F29" s="484"/>
      <c r="G29" s="484"/>
      <c r="H29" s="484"/>
      <c r="I29" s="129"/>
    </row>
    <row r="30" spans="1:11" x14ac:dyDescent="0.25">
      <c r="G30"/>
    </row>
    <row r="31" spans="1:11" x14ac:dyDescent="0.25">
      <c r="G31"/>
    </row>
    <row r="32" spans="1:11" x14ac:dyDescent="0.25">
      <c r="G32"/>
    </row>
  </sheetData>
  <mergeCells count="31">
    <mergeCell ref="B12:B14"/>
    <mergeCell ref="E12:E14"/>
    <mergeCell ref="F12:F14"/>
    <mergeCell ref="G12:H14"/>
    <mergeCell ref="I12:I14"/>
    <mergeCell ref="F29:H29"/>
    <mergeCell ref="A23:D23"/>
    <mergeCell ref="F23:I23"/>
    <mergeCell ref="B15:B18"/>
    <mergeCell ref="E15:E18"/>
    <mergeCell ref="F15:F18"/>
    <mergeCell ref="I15:I18"/>
    <mergeCell ref="F27:H27"/>
    <mergeCell ref="G15:H18"/>
    <mergeCell ref="G20:H20"/>
    <mergeCell ref="G21:H21"/>
    <mergeCell ref="G22:H22"/>
    <mergeCell ref="F28:H28"/>
    <mergeCell ref="G19:H19"/>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30" t="s">
        <v>63</v>
      </c>
      <c r="B1" s="330"/>
      <c r="C1" s="330"/>
      <c r="D1" s="330"/>
      <c r="E1" s="330"/>
      <c r="F1" s="330"/>
      <c r="G1" s="330"/>
      <c r="H1" s="330"/>
      <c r="I1" s="330"/>
      <c r="J1" s="330"/>
      <c r="K1" s="330"/>
      <c r="L1" s="67"/>
      <c r="M1" s="67"/>
      <c r="N1" s="67"/>
      <c r="O1" s="67"/>
      <c r="P1" s="67"/>
    </row>
    <row r="2" spans="1:16" ht="21" x14ac:dyDescent="0.35">
      <c r="A2" s="331" t="str">
        <f>+'Numeral 2'!A3:E3</f>
        <v>Dirección Administrativa</v>
      </c>
      <c r="B2" s="331"/>
      <c r="C2" s="331"/>
      <c r="D2" s="331"/>
      <c r="E2" s="331"/>
      <c r="F2" s="331"/>
      <c r="G2" s="331"/>
      <c r="H2" s="331"/>
      <c r="I2" s="331"/>
      <c r="J2" s="331"/>
      <c r="K2" s="331"/>
      <c r="L2" s="69"/>
      <c r="M2" s="69"/>
      <c r="N2" s="69"/>
      <c r="O2" s="69"/>
      <c r="P2" s="69"/>
    </row>
    <row r="3" spans="1:16" s="70" customFormat="1" ht="15.75" x14ac:dyDescent="0.25">
      <c r="A3" s="329" t="str">
        <f>+'Numeral 2'!A46</f>
        <v>Horario de Atención: 7:00 a 15:00 hrs.</v>
      </c>
      <c r="B3" s="329"/>
      <c r="C3" s="329"/>
      <c r="D3" s="329"/>
      <c r="E3" s="329"/>
      <c r="F3" s="329"/>
      <c r="G3" s="329" t="s">
        <v>137</v>
      </c>
      <c r="H3" s="329"/>
      <c r="I3" s="329"/>
      <c r="J3" s="329"/>
      <c r="K3" s="329"/>
      <c r="L3" s="69"/>
      <c r="M3" s="69"/>
      <c r="N3" s="69"/>
      <c r="O3" s="69"/>
      <c r="P3" s="69"/>
    </row>
    <row r="4" spans="1:16" s="70" customFormat="1" ht="15.75" customHeight="1" x14ac:dyDescent="0.25">
      <c r="A4" s="332" t="s">
        <v>139</v>
      </c>
      <c r="B4" s="333"/>
      <c r="C4" s="333"/>
      <c r="D4" s="333"/>
      <c r="E4" s="333"/>
      <c r="F4" s="333"/>
      <c r="G4" s="333"/>
      <c r="H4" s="333"/>
      <c r="I4" s="333"/>
      <c r="J4" s="333"/>
      <c r="K4" s="334"/>
      <c r="L4" s="71"/>
      <c r="M4" s="71"/>
      <c r="N4" s="71"/>
      <c r="O4" s="71"/>
      <c r="P4" s="71"/>
    </row>
    <row r="5" spans="1:16" s="70" customFormat="1" ht="15.75" x14ac:dyDescent="0.25">
      <c r="A5" s="329" t="str">
        <f>+'Numeral 2'!A6:E6</f>
        <v>Encargada de Dirección: Lic. Edgar Fabricio Yanes Galindo</v>
      </c>
      <c r="B5" s="329"/>
      <c r="C5" s="329"/>
      <c r="D5" s="329"/>
      <c r="E5" s="329"/>
      <c r="F5" s="329"/>
      <c r="G5" s="329"/>
      <c r="H5" s="329"/>
      <c r="I5" s="329"/>
      <c r="J5" s="329"/>
      <c r="K5" s="329"/>
      <c r="L5" s="69"/>
      <c r="M5" s="69"/>
      <c r="N5" s="69"/>
      <c r="O5" s="69"/>
      <c r="P5" s="69"/>
    </row>
    <row r="6" spans="1:16" s="70" customFormat="1" ht="15.75" x14ac:dyDescent="0.25">
      <c r="A6" s="329" t="str">
        <f>+'Numeral 2'!A7:E7</f>
        <v>Responsable de Actualización de la información: Hortencia Margarita Diaz Alvarez</v>
      </c>
      <c r="B6" s="329"/>
      <c r="C6" s="329"/>
      <c r="D6" s="329"/>
      <c r="E6" s="329"/>
      <c r="F6" s="329"/>
      <c r="G6" s="329"/>
      <c r="H6" s="329"/>
      <c r="I6" s="329"/>
      <c r="J6" s="329"/>
      <c r="K6" s="329"/>
      <c r="L6" s="69"/>
      <c r="M6" s="69"/>
      <c r="N6" s="69"/>
      <c r="O6" s="69"/>
      <c r="P6" s="69"/>
    </row>
    <row r="7" spans="1:16" s="70" customFormat="1" ht="15.75" x14ac:dyDescent="0.25">
      <c r="A7" s="329" t="str">
        <f>+'Numeral 2'!A8:E8</f>
        <v>Mes de Actualización: Octubre 2021</v>
      </c>
      <c r="B7" s="329"/>
      <c r="C7" s="329"/>
      <c r="D7" s="329"/>
      <c r="E7" s="329"/>
      <c r="F7" s="329"/>
      <c r="G7" s="329"/>
      <c r="H7" s="329"/>
      <c r="I7" s="329"/>
      <c r="J7" s="329"/>
      <c r="K7" s="329"/>
      <c r="L7" s="69"/>
      <c r="M7" s="69"/>
      <c r="N7" s="69"/>
      <c r="O7" s="69"/>
      <c r="P7" s="69"/>
    </row>
    <row r="8" spans="1:16" s="70" customFormat="1" ht="15.75" x14ac:dyDescent="0.25">
      <c r="A8" s="329" t="s">
        <v>117</v>
      </c>
      <c r="B8" s="329"/>
      <c r="C8" s="329"/>
      <c r="D8" s="329"/>
      <c r="E8" s="329"/>
      <c r="F8" s="329"/>
      <c r="G8" s="329"/>
      <c r="H8" s="329"/>
      <c r="I8" s="329"/>
      <c r="J8" s="329"/>
      <c r="K8" s="32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44"/>
      <c r="B12" s="347"/>
      <c r="C12" s="350"/>
      <c r="D12" s="353"/>
      <c r="E12" s="356"/>
      <c r="F12" s="104" t="s">
        <v>5</v>
      </c>
      <c r="G12" s="105"/>
      <c r="H12" s="104" t="s">
        <v>6</v>
      </c>
      <c r="I12" s="106" t="s">
        <v>135</v>
      </c>
      <c r="J12" s="104" t="s">
        <v>144</v>
      </c>
      <c r="K12" s="107"/>
    </row>
    <row r="13" spans="1:16" s="102" customFormat="1" x14ac:dyDescent="0.25">
      <c r="A13" s="345"/>
      <c r="B13" s="348"/>
      <c r="C13" s="351"/>
      <c r="D13" s="354"/>
      <c r="E13" s="354"/>
      <c r="F13" s="108" t="s">
        <v>7</v>
      </c>
      <c r="G13" s="109"/>
      <c r="H13" s="108" t="s">
        <v>8</v>
      </c>
      <c r="I13" s="110" t="s">
        <v>135</v>
      </c>
      <c r="J13" s="108" t="s">
        <v>143</v>
      </c>
      <c r="K13" s="111"/>
    </row>
    <row r="14" spans="1:16" s="102" customFormat="1" ht="30" x14ac:dyDescent="0.25">
      <c r="A14" s="345"/>
      <c r="B14" s="348"/>
      <c r="C14" s="351"/>
      <c r="D14" s="354"/>
      <c r="E14" s="354"/>
      <c r="F14" s="357"/>
      <c r="G14" s="358"/>
      <c r="H14" s="112" t="s">
        <v>9</v>
      </c>
      <c r="I14" s="110" t="s">
        <v>135</v>
      </c>
      <c r="J14" s="112" t="s">
        <v>10</v>
      </c>
      <c r="K14" s="113"/>
    </row>
    <row r="15" spans="1:16" s="102" customFormat="1" x14ac:dyDescent="0.25">
      <c r="A15" s="345"/>
      <c r="B15" s="348"/>
      <c r="C15" s="351"/>
      <c r="D15" s="354"/>
      <c r="E15" s="354"/>
      <c r="F15" s="354"/>
      <c r="G15" s="359"/>
      <c r="H15" s="108" t="s">
        <v>11</v>
      </c>
      <c r="I15" s="110" t="s">
        <v>135</v>
      </c>
      <c r="J15" s="108" t="s">
        <v>133</v>
      </c>
      <c r="K15" s="114"/>
    </row>
    <row r="16" spans="1:16" s="102" customFormat="1" ht="15.75" thickBot="1" x14ac:dyDescent="0.3">
      <c r="A16" s="346"/>
      <c r="B16" s="349"/>
      <c r="C16" s="352"/>
      <c r="D16" s="355"/>
      <c r="E16" s="355"/>
      <c r="F16" s="355"/>
      <c r="G16" s="360"/>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41" t="s">
        <v>176</v>
      </c>
      <c r="B18" s="342"/>
      <c r="C18" s="342"/>
      <c r="D18" s="342"/>
      <c r="E18" s="342"/>
      <c r="F18" s="342"/>
      <c r="G18" s="342"/>
      <c r="H18" s="342"/>
      <c r="I18" s="342"/>
      <c r="J18" s="342"/>
      <c r="K18" s="343"/>
    </row>
    <row r="19" spans="1:11" s="102" customFormat="1" ht="22.5" customHeight="1" x14ac:dyDescent="0.25">
      <c r="A19" s="341"/>
      <c r="B19" s="342"/>
      <c r="C19" s="342"/>
      <c r="D19" s="342"/>
      <c r="E19" s="342"/>
      <c r="F19" s="342"/>
      <c r="G19" s="342"/>
      <c r="H19" s="342"/>
      <c r="I19" s="342"/>
      <c r="J19" s="342"/>
      <c r="K19" s="343"/>
    </row>
    <row r="20" spans="1:11" s="102" customFormat="1" ht="9" customHeight="1" x14ac:dyDescent="0.25">
      <c r="A20" s="341"/>
      <c r="B20" s="342"/>
      <c r="C20" s="342"/>
      <c r="D20" s="342"/>
      <c r="E20" s="342"/>
      <c r="F20" s="342"/>
      <c r="G20" s="342"/>
      <c r="H20" s="342"/>
      <c r="I20" s="342"/>
      <c r="J20" s="342"/>
      <c r="K20" s="343"/>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4"/>
      <c r="H24" s="305" t="s">
        <v>261</v>
      </c>
      <c r="I24" s="305"/>
      <c r="J24" s="305"/>
      <c r="K24" s="124"/>
    </row>
    <row r="25" spans="1:11" s="123" customFormat="1" ht="18.75" x14ac:dyDescent="0.3">
      <c r="A25" s="131"/>
      <c r="C25" s="122"/>
      <c r="D25" s="122"/>
      <c r="E25" s="122"/>
      <c r="F25" s="122"/>
      <c r="G25" s="255"/>
      <c r="H25" s="306"/>
      <c r="I25" s="306"/>
      <c r="J25" s="306"/>
      <c r="K25" s="124"/>
    </row>
    <row r="26" spans="1:11" s="79" customFormat="1" ht="18.75" x14ac:dyDescent="0.3">
      <c r="A26" s="132"/>
      <c r="B26" s="95"/>
      <c r="C26" s="94"/>
      <c r="D26" s="94"/>
      <c r="E26" s="94"/>
      <c r="F26" s="94"/>
      <c r="G26" s="94"/>
      <c r="H26" s="306"/>
      <c r="I26" s="306"/>
      <c r="J26" s="306"/>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0" t="s">
        <v>63</v>
      </c>
      <c r="B2" s="290"/>
      <c r="C2" s="290"/>
      <c r="D2" s="290"/>
      <c r="E2" s="290"/>
      <c r="F2" s="290"/>
      <c r="G2" s="290"/>
      <c r="H2" s="290"/>
      <c r="I2" s="290"/>
      <c r="J2" s="290"/>
      <c r="K2" s="290"/>
      <c r="L2" s="290"/>
      <c r="M2" s="290"/>
      <c r="N2" s="290"/>
      <c r="O2" s="286"/>
      <c r="P2" s="29"/>
      <c r="Q2" s="29"/>
      <c r="R2" s="29"/>
      <c r="S2" s="29"/>
      <c r="T2" s="29"/>
      <c r="U2" s="29"/>
      <c r="V2" s="29"/>
      <c r="W2" s="29"/>
    </row>
    <row r="3" spans="1:23" ht="18.75" x14ac:dyDescent="0.25">
      <c r="A3" s="290" t="s">
        <v>89</v>
      </c>
      <c r="B3" s="290"/>
      <c r="C3" s="290"/>
      <c r="D3" s="290"/>
      <c r="E3" s="290"/>
      <c r="F3" s="290"/>
      <c r="G3" s="290"/>
      <c r="H3" s="290"/>
      <c r="I3" s="290"/>
      <c r="J3" s="290"/>
      <c r="K3" s="290"/>
      <c r="L3" s="290"/>
      <c r="M3" s="290"/>
      <c r="N3" s="290"/>
      <c r="O3" s="286"/>
      <c r="P3" s="29"/>
      <c r="Q3" s="29"/>
      <c r="R3" s="29"/>
      <c r="S3" s="29"/>
      <c r="T3" s="29"/>
      <c r="U3" s="29"/>
      <c r="V3" s="29"/>
      <c r="W3" s="29"/>
    </row>
    <row r="4" spans="1:23" ht="15.75" customHeight="1" x14ac:dyDescent="0.25">
      <c r="A4" s="363" t="s">
        <v>64</v>
      </c>
      <c r="B4" s="363"/>
      <c r="C4" s="363"/>
      <c r="D4" s="363"/>
      <c r="E4" s="363"/>
      <c r="F4" s="363"/>
      <c r="G4" s="363"/>
      <c r="H4" s="363"/>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0" t="s">
        <v>63</v>
      </c>
      <c r="B43" s="290"/>
      <c r="C43" s="290"/>
      <c r="D43" s="290"/>
      <c r="E43" s="290"/>
      <c r="F43" s="290"/>
      <c r="G43" s="290"/>
      <c r="H43" s="290"/>
      <c r="I43" s="290"/>
      <c r="J43" s="290"/>
      <c r="K43" s="290"/>
      <c r="L43" s="290"/>
      <c r="M43" s="290"/>
      <c r="N43" s="290"/>
      <c r="O43" s="290"/>
    </row>
    <row r="44" spans="1:15" ht="18.75" x14ac:dyDescent="0.25">
      <c r="A44" s="290" t="s">
        <v>89</v>
      </c>
      <c r="B44" s="290"/>
      <c r="C44" s="290"/>
      <c r="D44" s="290"/>
      <c r="E44" s="290"/>
      <c r="F44" s="290"/>
      <c r="G44" s="290"/>
      <c r="H44" s="290"/>
      <c r="I44" s="290"/>
      <c r="J44" s="290"/>
      <c r="K44" s="290"/>
      <c r="L44" s="290"/>
      <c r="M44" s="290"/>
      <c r="N44" s="290"/>
      <c r="O44" s="290"/>
    </row>
    <row r="45" spans="1:15" ht="15.75" x14ac:dyDescent="0.25">
      <c r="A45" s="363" t="s">
        <v>64</v>
      </c>
      <c r="B45" s="363"/>
      <c r="C45" s="363"/>
      <c r="D45" s="363"/>
      <c r="E45" s="363"/>
      <c r="F45" s="363"/>
      <c r="G45" s="363"/>
      <c r="H45" s="363"/>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47"/>
  <sheetViews>
    <sheetView showGridLines="0" view="pageBreakPreview" topLeftCell="A16" zoomScale="60" zoomScaleNormal="70" workbookViewId="0">
      <selection activeCell="C12" sqref="C12:C16"/>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15" t="s">
        <v>63</v>
      </c>
      <c r="B1" s="416"/>
      <c r="C1" s="416"/>
      <c r="D1" s="416"/>
      <c r="E1" s="416"/>
      <c r="F1" s="416"/>
      <c r="G1" s="416"/>
      <c r="H1" s="416"/>
      <c r="I1" s="416"/>
      <c r="J1" s="416"/>
      <c r="K1" s="417"/>
      <c r="L1" s="404"/>
    </row>
    <row r="2" spans="1:16" ht="21" x14ac:dyDescent="0.35">
      <c r="A2" s="418"/>
      <c r="B2" s="419"/>
      <c r="C2" s="419"/>
      <c r="D2" s="419"/>
      <c r="E2" s="419"/>
      <c r="F2" s="419"/>
      <c r="G2" s="419"/>
      <c r="H2" s="419"/>
      <c r="I2" s="419"/>
      <c r="J2" s="419"/>
      <c r="K2" s="420"/>
      <c r="L2" s="404"/>
    </row>
    <row r="3" spans="1:16" s="119" customFormat="1" x14ac:dyDescent="0.25">
      <c r="A3" s="405" t="s">
        <v>177</v>
      </c>
      <c r="B3" s="406"/>
      <c r="C3" s="406"/>
      <c r="D3" s="406"/>
      <c r="E3" s="406"/>
      <c r="F3" s="406"/>
      <c r="G3" s="406" t="s">
        <v>137</v>
      </c>
      <c r="H3" s="406"/>
      <c r="I3" s="406"/>
      <c r="J3" s="406"/>
      <c r="K3" s="407"/>
      <c r="L3" s="404"/>
    </row>
    <row r="4" spans="1:16" s="119" customFormat="1" x14ac:dyDescent="0.25">
      <c r="A4" s="401" t="s">
        <v>139</v>
      </c>
      <c r="B4" s="402"/>
      <c r="C4" s="402"/>
      <c r="D4" s="402"/>
      <c r="E4" s="402"/>
      <c r="F4" s="402"/>
      <c r="G4" s="402"/>
      <c r="H4" s="402"/>
      <c r="I4" s="402"/>
      <c r="J4" s="402"/>
      <c r="K4" s="403"/>
      <c r="L4" s="404"/>
    </row>
    <row r="5" spans="1:16" s="70" customFormat="1" ht="15.75" x14ac:dyDescent="0.25">
      <c r="A5" s="398" t="str">
        <f>+'Numeral 2'!A6:E6</f>
        <v>Encargada de Dirección: Lic. Edgar Fabricio Yanes Galindo</v>
      </c>
      <c r="B5" s="329"/>
      <c r="C5" s="329"/>
      <c r="D5" s="329"/>
      <c r="E5" s="329"/>
      <c r="F5" s="329"/>
      <c r="G5" s="329"/>
      <c r="H5" s="329"/>
      <c r="I5" s="329"/>
      <c r="J5" s="329"/>
      <c r="K5" s="399"/>
      <c r="L5" s="404"/>
      <c r="M5" s="69"/>
      <c r="N5" s="69"/>
      <c r="O5" s="69"/>
      <c r="P5" s="69"/>
    </row>
    <row r="6" spans="1:16" s="70" customFormat="1" ht="15.75" x14ac:dyDescent="0.25">
      <c r="A6" s="398" t="str">
        <f>+'Numeral 2'!A7:E7</f>
        <v>Responsable de Actualización de la información: Hortencia Margarita Diaz Alvarez</v>
      </c>
      <c r="B6" s="329"/>
      <c r="C6" s="329"/>
      <c r="D6" s="329"/>
      <c r="E6" s="329"/>
      <c r="F6" s="329"/>
      <c r="G6" s="329"/>
      <c r="H6" s="329"/>
      <c r="I6" s="329"/>
      <c r="J6" s="329"/>
      <c r="K6" s="399"/>
      <c r="L6" s="404"/>
      <c r="M6" s="69"/>
      <c r="N6" s="69"/>
      <c r="O6" s="69"/>
      <c r="P6" s="69"/>
    </row>
    <row r="7" spans="1:16" s="119" customFormat="1" x14ac:dyDescent="0.25">
      <c r="A7" s="398" t="str">
        <f>+'Numeral 2'!A8:E8</f>
        <v>Mes de Actualización: Octubre 2021</v>
      </c>
      <c r="B7" s="329"/>
      <c r="C7" s="329"/>
      <c r="D7" s="329"/>
      <c r="E7" s="329"/>
      <c r="F7" s="329"/>
      <c r="G7" s="329"/>
      <c r="H7" s="329"/>
      <c r="I7" s="329"/>
      <c r="J7" s="329"/>
      <c r="K7" s="399"/>
      <c r="L7" s="404"/>
    </row>
    <row r="8" spans="1:16" s="119" customFormat="1" x14ac:dyDescent="0.25">
      <c r="A8" s="405" t="s">
        <v>117</v>
      </c>
      <c r="B8" s="406"/>
      <c r="C8" s="406"/>
      <c r="D8" s="406"/>
      <c r="E8" s="406"/>
      <c r="F8" s="406"/>
      <c r="G8" s="406"/>
      <c r="H8" s="406"/>
      <c r="I8" s="406"/>
      <c r="J8" s="406"/>
      <c r="K8" s="407"/>
      <c r="L8" s="404"/>
    </row>
    <row r="9" spans="1:16" ht="15.75" x14ac:dyDescent="0.25">
      <c r="A9" s="209"/>
      <c r="B9" s="257"/>
      <c r="C9" s="258"/>
      <c r="D9" s="258"/>
      <c r="E9" s="258"/>
      <c r="F9" s="259"/>
      <c r="G9" s="258"/>
      <c r="H9" s="258"/>
      <c r="I9" s="258"/>
      <c r="J9" s="258"/>
      <c r="K9" s="150"/>
      <c r="L9" s="404"/>
    </row>
    <row r="10" spans="1:16" s="228" customFormat="1" ht="66.75" customHeight="1" thickBot="1" x14ac:dyDescent="0.3">
      <c r="A10" s="408" t="s">
        <v>180</v>
      </c>
      <c r="B10" s="409"/>
      <c r="C10" s="409"/>
      <c r="D10" s="409"/>
      <c r="E10" s="409"/>
      <c r="F10" s="409"/>
      <c r="G10" s="409"/>
      <c r="H10" s="409"/>
      <c r="I10" s="409"/>
      <c r="J10" s="409"/>
      <c r="K10" s="410"/>
      <c r="L10" s="404"/>
    </row>
    <row r="11" spans="1:16" ht="69.75" customHeight="1" thickBot="1" x14ac:dyDescent="0.3">
      <c r="A11" s="273" t="s">
        <v>0</v>
      </c>
      <c r="B11" s="169" t="s">
        <v>30</v>
      </c>
      <c r="C11" s="169" t="s">
        <v>31</v>
      </c>
      <c r="D11" s="169" t="s">
        <v>32</v>
      </c>
      <c r="E11" s="169" t="s">
        <v>1</v>
      </c>
      <c r="F11" s="411" t="s">
        <v>2</v>
      </c>
      <c r="G11" s="412"/>
      <c r="H11" s="411" t="s">
        <v>3</v>
      </c>
      <c r="I11" s="412"/>
      <c r="J11" s="413" t="s">
        <v>4</v>
      </c>
      <c r="K11" s="414"/>
      <c r="L11" s="256" t="s">
        <v>111</v>
      </c>
    </row>
    <row r="12" spans="1:16" s="66" customFormat="1" ht="45" customHeight="1" x14ac:dyDescent="0.25">
      <c r="A12" s="364" t="s">
        <v>171</v>
      </c>
      <c r="B12" s="367">
        <f>+D12*C12</f>
        <v>2500</v>
      </c>
      <c r="C12" s="370">
        <v>2500</v>
      </c>
      <c r="D12" s="373">
        <v>1</v>
      </c>
      <c r="E12" s="376" t="s">
        <v>206</v>
      </c>
      <c r="F12" s="221" t="s">
        <v>5</v>
      </c>
      <c r="G12" s="175" t="s">
        <v>207</v>
      </c>
      <c r="H12" s="176" t="s">
        <v>6</v>
      </c>
      <c r="I12" s="177">
        <v>13844369</v>
      </c>
      <c r="J12" s="176" t="s">
        <v>144</v>
      </c>
      <c r="K12" s="178" t="s">
        <v>208</v>
      </c>
      <c r="L12" s="377" t="s">
        <v>272</v>
      </c>
    </row>
    <row r="13" spans="1:16" s="66" customFormat="1" ht="30" x14ac:dyDescent="0.25">
      <c r="A13" s="365"/>
      <c r="B13" s="368"/>
      <c r="C13" s="371"/>
      <c r="D13" s="374"/>
      <c r="E13" s="381"/>
      <c r="F13" s="390" t="s">
        <v>7</v>
      </c>
      <c r="G13" s="393">
        <v>29355850</v>
      </c>
      <c r="H13" s="179" t="s">
        <v>8</v>
      </c>
      <c r="I13" s="180" t="s">
        <v>189</v>
      </c>
      <c r="J13" s="179" t="s">
        <v>143</v>
      </c>
      <c r="K13" s="181" t="s">
        <v>209</v>
      </c>
      <c r="L13" s="378"/>
    </row>
    <row r="14" spans="1:16" s="66" customFormat="1" ht="119.25" customHeight="1" x14ac:dyDescent="0.25">
      <c r="A14" s="365"/>
      <c r="B14" s="368"/>
      <c r="C14" s="371"/>
      <c r="D14" s="374"/>
      <c r="E14" s="381"/>
      <c r="F14" s="391"/>
      <c r="G14" s="394"/>
      <c r="H14" s="182" t="s">
        <v>9</v>
      </c>
      <c r="I14" s="180" t="s">
        <v>190</v>
      </c>
      <c r="J14" s="179" t="s">
        <v>10</v>
      </c>
      <c r="K14" s="203" t="s">
        <v>273</v>
      </c>
      <c r="L14" s="378"/>
    </row>
    <row r="15" spans="1:16" s="66" customFormat="1" ht="30" x14ac:dyDescent="0.25">
      <c r="A15" s="365"/>
      <c r="B15" s="368"/>
      <c r="C15" s="371"/>
      <c r="D15" s="374"/>
      <c r="E15" s="381"/>
      <c r="F15" s="391"/>
      <c r="G15" s="394"/>
      <c r="H15" s="179" t="s">
        <v>11</v>
      </c>
      <c r="I15" s="180" t="s">
        <v>191</v>
      </c>
      <c r="J15" s="179" t="s">
        <v>133</v>
      </c>
      <c r="K15" s="181">
        <v>44200</v>
      </c>
      <c r="L15" s="378"/>
    </row>
    <row r="16" spans="1:16" s="66" customFormat="1" ht="15.75" customHeight="1" thickBot="1" x14ac:dyDescent="0.3">
      <c r="A16" s="366"/>
      <c r="B16" s="369"/>
      <c r="C16" s="372"/>
      <c r="D16" s="375"/>
      <c r="E16" s="382"/>
      <c r="F16" s="397"/>
      <c r="G16" s="395"/>
      <c r="H16" s="183" t="s">
        <v>12</v>
      </c>
      <c r="I16" s="184" t="s">
        <v>141</v>
      </c>
      <c r="J16" s="183"/>
      <c r="K16" s="185"/>
      <c r="L16" s="379"/>
    </row>
    <row r="17" spans="1:13" s="66" customFormat="1" ht="48" customHeight="1" x14ac:dyDescent="0.25">
      <c r="A17" s="364" t="s">
        <v>171</v>
      </c>
      <c r="B17" s="367">
        <f>+D17*C17</f>
        <v>65000</v>
      </c>
      <c r="C17" s="370">
        <v>65000</v>
      </c>
      <c r="D17" s="373">
        <v>1</v>
      </c>
      <c r="E17" s="376" t="s">
        <v>206</v>
      </c>
      <c r="F17" s="221" t="s">
        <v>5</v>
      </c>
      <c r="G17" s="175" t="s">
        <v>236</v>
      </c>
      <c r="H17" s="176" t="s">
        <v>6</v>
      </c>
      <c r="I17" s="177">
        <v>14011514</v>
      </c>
      <c r="J17" s="176" t="s">
        <v>144</v>
      </c>
      <c r="K17" s="178" t="s">
        <v>240</v>
      </c>
      <c r="L17" s="377" t="s">
        <v>275</v>
      </c>
    </row>
    <row r="18" spans="1:13" s="66" customFormat="1" ht="30" x14ac:dyDescent="0.25">
      <c r="A18" s="365"/>
      <c r="B18" s="368"/>
      <c r="C18" s="371"/>
      <c r="D18" s="374"/>
      <c r="E18" s="381"/>
      <c r="F18" s="390" t="s">
        <v>7</v>
      </c>
      <c r="G18" s="393">
        <v>7351267</v>
      </c>
      <c r="H18" s="179" t="s">
        <v>8</v>
      </c>
      <c r="I18" s="180" t="s">
        <v>237</v>
      </c>
      <c r="J18" s="179" t="s">
        <v>143</v>
      </c>
      <c r="K18" s="181" t="s">
        <v>209</v>
      </c>
      <c r="L18" s="378"/>
    </row>
    <row r="19" spans="1:13" s="66" customFormat="1" ht="118.5" customHeight="1" x14ac:dyDescent="0.25">
      <c r="A19" s="365"/>
      <c r="B19" s="368"/>
      <c r="C19" s="371"/>
      <c r="D19" s="374"/>
      <c r="E19" s="381"/>
      <c r="F19" s="391"/>
      <c r="G19" s="394"/>
      <c r="H19" s="182" t="s">
        <v>9</v>
      </c>
      <c r="I19" s="180" t="s">
        <v>238</v>
      </c>
      <c r="J19" s="179" t="s">
        <v>10</v>
      </c>
      <c r="K19" s="203" t="s">
        <v>274</v>
      </c>
      <c r="L19" s="378"/>
    </row>
    <row r="20" spans="1:13" s="66" customFormat="1" ht="30" x14ac:dyDescent="0.25">
      <c r="A20" s="365"/>
      <c r="B20" s="368"/>
      <c r="C20" s="371"/>
      <c r="D20" s="374"/>
      <c r="E20" s="381"/>
      <c r="F20" s="391"/>
      <c r="G20" s="394"/>
      <c r="H20" s="179" t="s">
        <v>11</v>
      </c>
      <c r="I20" s="180" t="s">
        <v>238</v>
      </c>
      <c r="J20" s="179" t="s">
        <v>133</v>
      </c>
      <c r="K20" s="181">
        <v>44270</v>
      </c>
      <c r="L20" s="378"/>
    </row>
    <row r="21" spans="1:13" s="66" customFormat="1" ht="15.75" customHeight="1" thickBot="1" x14ac:dyDescent="0.3">
      <c r="A21" s="366"/>
      <c r="B21" s="369"/>
      <c r="C21" s="372"/>
      <c r="D21" s="375"/>
      <c r="E21" s="382"/>
      <c r="F21" s="397"/>
      <c r="G21" s="395"/>
      <c r="H21" s="183" t="s">
        <v>12</v>
      </c>
      <c r="I21" s="184" t="s">
        <v>141</v>
      </c>
      <c r="J21" s="183"/>
      <c r="K21" s="185"/>
      <c r="L21" s="379"/>
    </row>
    <row r="22" spans="1:13" s="66" customFormat="1" ht="78" customHeight="1" x14ac:dyDescent="0.25">
      <c r="A22" s="364" t="s">
        <v>171</v>
      </c>
      <c r="B22" s="367">
        <f>+D22*C22</f>
        <v>24861.49</v>
      </c>
      <c r="C22" s="370">
        <v>24861.49</v>
      </c>
      <c r="D22" s="373">
        <v>1</v>
      </c>
      <c r="E22" s="376" t="s">
        <v>206</v>
      </c>
      <c r="F22" s="221" t="s">
        <v>5</v>
      </c>
      <c r="G22" s="175" t="s">
        <v>239</v>
      </c>
      <c r="H22" s="176" t="s">
        <v>6</v>
      </c>
      <c r="I22" s="177">
        <v>13979892</v>
      </c>
      <c r="J22" s="176" t="s">
        <v>144</v>
      </c>
      <c r="K22" s="178" t="s">
        <v>241</v>
      </c>
      <c r="L22" s="377" t="s">
        <v>277</v>
      </c>
    </row>
    <row r="23" spans="1:13" s="66" customFormat="1" ht="30" x14ac:dyDescent="0.25">
      <c r="A23" s="365"/>
      <c r="B23" s="368"/>
      <c r="C23" s="371"/>
      <c r="D23" s="374"/>
      <c r="E23" s="381"/>
      <c r="F23" s="390" t="s">
        <v>7</v>
      </c>
      <c r="G23" s="393">
        <v>84769688</v>
      </c>
      <c r="H23" s="179" t="s">
        <v>8</v>
      </c>
      <c r="I23" s="180" t="s">
        <v>242</v>
      </c>
      <c r="J23" s="179" t="s">
        <v>143</v>
      </c>
      <c r="K23" s="181" t="s">
        <v>209</v>
      </c>
      <c r="L23" s="378"/>
    </row>
    <row r="24" spans="1:13" s="66" customFormat="1" ht="176.25" customHeight="1" x14ac:dyDescent="0.25">
      <c r="A24" s="365"/>
      <c r="B24" s="368"/>
      <c r="C24" s="371"/>
      <c r="D24" s="374"/>
      <c r="E24" s="381"/>
      <c r="F24" s="391"/>
      <c r="G24" s="394"/>
      <c r="H24" s="182" t="s">
        <v>9</v>
      </c>
      <c r="I24" s="180" t="s">
        <v>243</v>
      </c>
      <c r="J24" s="179" t="s">
        <v>10</v>
      </c>
      <c r="K24" s="203" t="s">
        <v>276</v>
      </c>
      <c r="L24" s="378"/>
    </row>
    <row r="25" spans="1:13" s="66" customFormat="1" ht="30" x14ac:dyDescent="0.25">
      <c r="A25" s="365"/>
      <c r="B25" s="368"/>
      <c r="C25" s="371"/>
      <c r="D25" s="374"/>
      <c r="E25" s="381"/>
      <c r="F25" s="391"/>
      <c r="G25" s="394"/>
      <c r="H25" s="179" t="s">
        <v>11</v>
      </c>
      <c r="I25" s="180" t="s">
        <v>244</v>
      </c>
      <c r="J25" s="179" t="s">
        <v>133</v>
      </c>
      <c r="K25" s="181">
        <v>44253</v>
      </c>
      <c r="L25" s="378"/>
    </row>
    <row r="26" spans="1:13" s="66" customFormat="1" ht="15.75" customHeight="1" thickBot="1" x14ac:dyDescent="0.3">
      <c r="A26" s="366"/>
      <c r="B26" s="369"/>
      <c r="C26" s="372"/>
      <c r="D26" s="375"/>
      <c r="E26" s="382"/>
      <c r="F26" s="397"/>
      <c r="G26" s="395"/>
      <c r="H26" s="183" t="s">
        <v>12</v>
      </c>
      <c r="I26" s="184" t="s">
        <v>141</v>
      </c>
      <c r="J26" s="183"/>
      <c r="K26" s="185"/>
      <c r="L26" s="379"/>
    </row>
    <row r="27" spans="1:13" s="66" customFormat="1" ht="45" customHeight="1" x14ac:dyDescent="0.25">
      <c r="A27" s="364" t="s">
        <v>210</v>
      </c>
      <c r="B27" s="367">
        <f>+D27*C27</f>
        <v>4000</v>
      </c>
      <c r="C27" s="370">
        <v>4000</v>
      </c>
      <c r="D27" s="373">
        <v>1</v>
      </c>
      <c r="E27" s="376" t="s">
        <v>225</v>
      </c>
      <c r="F27" s="221" t="s">
        <v>5</v>
      </c>
      <c r="G27" s="175" t="s">
        <v>226</v>
      </c>
      <c r="H27" s="176" t="s">
        <v>6</v>
      </c>
      <c r="I27" s="177">
        <v>13756842</v>
      </c>
      <c r="J27" s="176" t="s">
        <v>144</v>
      </c>
      <c r="K27" s="178" t="s">
        <v>227</v>
      </c>
      <c r="L27" s="377" t="s">
        <v>279</v>
      </c>
    </row>
    <row r="28" spans="1:13" s="66" customFormat="1" ht="32.25" customHeight="1" x14ac:dyDescent="0.25">
      <c r="A28" s="365"/>
      <c r="B28" s="368"/>
      <c r="C28" s="371"/>
      <c r="D28" s="374"/>
      <c r="E28" s="381"/>
      <c r="F28" s="390" t="s">
        <v>7</v>
      </c>
      <c r="G28" s="393">
        <v>4925343</v>
      </c>
      <c r="H28" s="179" t="s">
        <v>8</v>
      </c>
      <c r="I28" s="180" t="s">
        <v>196</v>
      </c>
      <c r="J28" s="179" t="s">
        <v>143</v>
      </c>
      <c r="K28" s="188" t="s">
        <v>214</v>
      </c>
      <c r="L28" s="378"/>
    </row>
    <row r="29" spans="1:13" s="196" customFormat="1" ht="203.25" customHeight="1" x14ac:dyDescent="0.25">
      <c r="A29" s="365"/>
      <c r="B29" s="368"/>
      <c r="C29" s="371"/>
      <c r="D29" s="374"/>
      <c r="E29" s="381"/>
      <c r="F29" s="391"/>
      <c r="G29" s="394"/>
      <c r="H29" s="182" t="s">
        <v>9</v>
      </c>
      <c r="I29" s="180" t="s">
        <v>197</v>
      </c>
      <c r="J29" s="179" t="s">
        <v>10</v>
      </c>
      <c r="K29" s="275" t="s">
        <v>278</v>
      </c>
      <c r="L29" s="378"/>
      <c r="M29" s="195"/>
    </row>
    <row r="30" spans="1:13" s="66" customFormat="1" ht="29.25" customHeight="1" x14ac:dyDescent="0.25">
      <c r="A30" s="365"/>
      <c r="B30" s="368"/>
      <c r="C30" s="371"/>
      <c r="D30" s="374"/>
      <c r="E30" s="381"/>
      <c r="F30" s="391"/>
      <c r="G30" s="394"/>
      <c r="H30" s="179" t="s">
        <v>11</v>
      </c>
      <c r="I30" s="180" t="s">
        <v>198</v>
      </c>
      <c r="J30" s="179" t="s">
        <v>133</v>
      </c>
      <c r="K30" s="181">
        <v>44200</v>
      </c>
      <c r="L30" s="378"/>
      <c r="M30" s="68"/>
    </row>
    <row r="31" spans="1:13" s="77" customFormat="1" ht="15.75" thickBot="1" x14ac:dyDescent="0.3">
      <c r="A31" s="366"/>
      <c r="B31" s="369"/>
      <c r="C31" s="372"/>
      <c r="D31" s="375"/>
      <c r="E31" s="382"/>
      <c r="F31" s="397"/>
      <c r="G31" s="395"/>
      <c r="H31" s="183" t="s">
        <v>12</v>
      </c>
      <c r="I31" s="184" t="s">
        <v>141</v>
      </c>
      <c r="J31" s="183"/>
      <c r="K31" s="185"/>
      <c r="L31" s="379"/>
      <c r="M31" s="168"/>
    </row>
    <row r="32" spans="1:13" s="66" customFormat="1" ht="45" customHeight="1" x14ac:dyDescent="0.25">
      <c r="A32" s="364" t="s">
        <v>210</v>
      </c>
      <c r="B32" s="367">
        <f>+D32*C32</f>
        <v>2496.67</v>
      </c>
      <c r="C32" s="370">
        <v>2496.67</v>
      </c>
      <c r="D32" s="373">
        <v>1</v>
      </c>
      <c r="E32" s="376" t="s">
        <v>249</v>
      </c>
      <c r="F32" s="221" t="s">
        <v>5</v>
      </c>
      <c r="G32" s="175" t="s">
        <v>255</v>
      </c>
      <c r="H32" s="176" t="s">
        <v>256</v>
      </c>
      <c r="I32" s="177">
        <v>14632799</v>
      </c>
      <c r="J32" s="176" t="s">
        <v>144</v>
      </c>
      <c r="K32" s="178" t="s">
        <v>253</v>
      </c>
      <c r="L32" s="377" t="s">
        <v>281</v>
      </c>
    </row>
    <row r="33" spans="1:13" s="66" customFormat="1" ht="32.25" customHeight="1" x14ac:dyDescent="0.25">
      <c r="A33" s="365"/>
      <c r="B33" s="368"/>
      <c r="C33" s="371"/>
      <c r="D33" s="374"/>
      <c r="E33" s="381"/>
      <c r="F33" s="390" t="s">
        <v>7</v>
      </c>
      <c r="G33" s="393">
        <v>70468184</v>
      </c>
      <c r="H33" s="179" t="s">
        <v>8</v>
      </c>
      <c r="I33" s="180" t="s">
        <v>257</v>
      </c>
      <c r="J33" s="179" t="s">
        <v>143</v>
      </c>
      <c r="K33" s="188" t="s">
        <v>254</v>
      </c>
      <c r="L33" s="378"/>
    </row>
    <row r="34" spans="1:13" s="196" customFormat="1" ht="189" customHeight="1" x14ac:dyDescent="0.25">
      <c r="A34" s="365"/>
      <c r="B34" s="368"/>
      <c r="C34" s="371"/>
      <c r="D34" s="374"/>
      <c r="E34" s="381"/>
      <c r="F34" s="391"/>
      <c r="G34" s="394"/>
      <c r="H34" s="182" t="s">
        <v>9</v>
      </c>
      <c r="I34" s="180" t="s">
        <v>259</v>
      </c>
      <c r="J34" s="179" t="s">
        <v>10</v>
      </c>
      <c r="K34" s="275" t="s">
        <v>280</v>
      </c>
      <c r="L34" s="378"/>
      <c r="M34" s="195"/>
    </row>
    <row r="35" spans="1:13" s="66" customFormat="1" ht="29.25" customHeight="1" x14ac:dyDescent="0.25">
      <c r="A35" s="365"/>
      <c r="B35" s="368"/>
      <c r="C35" s="371"/>
      <c r="D35" s="374"/>
      <c r="E35" s="381"/>
      <c r="F35" s="391"/>
      <c r="G35" s="394"/>
      <c r="H35" s="179" t="s">
        <v>11</v>
      </c>
      <c r="I35" s="180" t="s">
        <v>258</v>
      </c>
      <c r="J35" s="179" t="s">
        <v>133</v>
      </c>
      <c r="K35" s="181">
        <v>44348</v>
      </c>
      <c r="L35" s="378"/>
      <c r="M35" s="68"/>
    </row>
    <row r="36" spans="1:13" s="77" customFormat="1" ht="15.75" thickBot="1" x14ac:dyDescent="0.3">
      <c r="A36" s="366"/>
      <c r="B36" s="369"/>
      <c r="C36" s="372"/>
      <c r="D36" s="375"/>
      <c r="E36" s="382"/>
      <c r="F36" s="397"/>
      <c r="G36" s="395"/>
      <c r="H36" s="183" t="s">
        <v>12</v>
      </c>
      <c r="I36" s="184" t="s">
        <v>141</v>
      </c>
      <c r="J36" s="183"/>
      <c r="K36" s="185"/>
      <c r="L36" s="379"/>
      <c r="M36" s="168"/>
    </row>
    <row r="37" spans="1:13" s="66" customFormat="1" ht="73.5" customHeight="1" x14ac:dyDescent="0.25">
      <c r="A37" s="364" t="s">
        <v>210</v>
      </c>
      <c r="B37" s="367">
        <f>+D37*C37</f>
        <v>1446.9</v>
      </c>
      <c r="C37" s="370">
        <v>1446.9</v>
      </c>
      <c r="D37" s="373">
        <v>1</v>
      </c>
      <c r="E37" s="376" t="s">
        <v>211</v>
      </c>
      <c r="F37" s="220" t="s">
        <v>5</v>
      </c>
      <c r="G37" s="175" t="s">
        <v>212</v>
      </c>
      <c r="H37" s="176" t="s">
        <v>6</v>
      </c>
      <c r="I37" s="177">
        <v>13756907</v>
      </c>
      <c r="J37" s="176" t="s">
        <v>144</v>
      </c>
      <c r="K37" s="186" t="s">
        <v>213</v>
      </c>
      <c r="L37" s="377" t="s">
        <v>283</v>
      </c>
    </row>
    <row r="38" spans="1:13" s="66" customFormat="1" ht="32.25" customHeight="1" x14ac:dyDescent="0.25">
      <c r="A38" s="365"/>
      <c r="B38" s="368"/>
      <c r="C38" s="371"/>
      <c r="D38" s="374"/>
      <c r="E38" s="374"/>
      <c r="F38" s="182" t="s">
        <v>7</v>
      </c>
      <c r="G38" s="180">
        <v>81510780</v>
      </c>
      <c r="H38" s="179" t="s">
        <v>8</v>
      </c>
      <c r="I38" s="187" t="s">
        <v>188</v>
      </c>
      <c r="J38" s="179" t="s">
        <v>143</v>
      </c>
      <c r="K38" s="188" t="s">
        <v>214</v>
      </c>
      <c r="L38" s="378"/>
    </row>
    <row r="39" spans="1:13" s="196" customFormat="1" ht="162" customHeight="1" x14ac:dyDescent="0.25">
      <c r="A39" s="365"/>
      <c r="B39" s="368"/>
      <c r="C39" s="371"/>
      <c r="D39" s="374"/>
      <c r="E39" s="374"/>
      <c r="F39" s="380"/>
      <c r="G39" s="383"/>
      <c r="H39" s="182" t="s">
        <v>9</v>
      </c>
      <c r="I39" s="187" t="s">
        <v>192</v>
      </c>
      <c r="J39" s="182" t="s">
        <v>10</v>
      </c>
      <c r="K39" s="275" t="s">
        <v>282</v>
      </c>
      <c r="L39" s="378"/>
      <c r="M39" s="195"/>
    </row>
    <row r="40" spans="1:13" s="66" customFormat="1" ht="29.25" customHeight="1" x14ac:dyDescent="0.25">
      <c r="A40" s="365"/>
      <c r="B40" s="368"/>
      <c r="C40" s="371"/>
      <c r="D40" s="374"/>
      <c r="E40" s="374"/>
      <c r="F40" s="381"/>
      <c r="G40" s="384"/>
      <c r="H40" s="179" t="s">
        <v>11</v>
      </c>
      <c r="I40" s="187" t="s">
        <v>193</v>
      </c>
      <c r="J40" s="179" t="s">
        <v>133</v>
      </c>
      <c r="K40" s="181">
        <v>44200</v>
      </c>
      <c r="L40" s="378"/>
      <c r="M40" s="68"/>
    </row>
    <row r="41" spans="1:13" s="77" customFormat="1" ht="15.75" thickBot="1" x14ac:dyDescent="0.3">
      <c r="A41" s="366"/>
      <c r="B41" s="369"/>
      <c r="C41" s="372"/>
      <c r="D41" s="375"/>
      <c r="E41" s="375"/>
      <c r="F41" s="382"/>
      <c r="G41" s="385"/>
      <c r="H41" s="183" t="s">
        <v>12</v>
      </c>
      <c r="I41" s="189" t="s">
        <v>134</v>
      </c>
      <c r="J41" s="183"/>
      <c r="K41" s="190"/>
      <c r="L41" s="379"/>
      <c r="M41" s="168"/>
    </row>
    <row r="42" spans="1:13" s="66" customFormat="1" ht="73.5" customHeight="1" thickBot="1" x14ac:dyDescent="0.3">
      <c r="A42" s="364" t="s">
        <v>210</v>
      </c>
      <c r="B42" s="367">
        <f>+D42*C42</f>
        <v>35000</v>
      </c>
      <c r="C42" s="370">
        <v>35000</v>
      </c>
      <c r="D42" s="373">
        <v>1</v>
      </c>
      <c r="E42" s="376" t="s">
        <v>289</v>
      </c>
      <c r="F42" s="220" t="s">
        <v>5</v>
      </c>
      <c r="G42" s="175" t="s">
        <v>285</v>
      </c>
      <c r="H42" s="176" t="s">
        <v>6</v>
      </c>
      <c r="I42" s="177">
        <v>15496929</v>
      </c>
      <c r="J42" s="176" t="s">
        <v>144</v>
      </c>
      <c r="K42" s="186" t="s">
        <v>135</v>
      </c>
      <c r="L42" s="377" t="s">
        <v>290</v>
      </c>
    </row>
    <row r="43" spans="1:13" s="66" customFormat="1" ht="42" customHeight="1" x14ac:dyDescent="0.25">
      <c r="A43" s="365"/>
      <c r="B43" s="368"/>
      <c r="C43" s="371"/>
      <c r="D43" s="374"/>
      <c r="E43" s="374"/>
      <c r="F43" s="182" t="s">
        <v>7</v>
      </c>
      <c r="G43" s="180">
        <v>321052</v>
      </c>
      <c r="H43" s="179" t="s">
        <v>8</v>
      </c>
      <c r="I43" s="187" t="s">
        <v>287</v>
      </c>
      <c r="J43" s="179" t="s">
        <v>143</v>
      </c>
      <c r="K43" s="186" t="s">
        <v>135</v>
      </c>
      <c r="L43" s="378"/>
    </row>
    <row r="44" spans="1:13" s="196" customFormat="1" ht="174.75" customHeight="1" thickBot="1" x14ac:dyDescent="0.3">
      <c r="A44" s="365"/>
      <c r="B44" s="368"/>
      <c r="C44" s="371"/>
      <c r="D44" s="374"/>
      <c r="E44" s="374"/>
      <c r="F44" s="380"/>
      <c r="G44" s="383"/>
      <c r="H44" s="182" t="s">
        <v>9</v>
      </c>
      <c r="I44" s="187" t="s">
        <v>286</v>
      </c>
      <c r="J44" s="182" t="s">
        <v>10</v>
      </c>
      <c r="K44" s="275" t="s">
        <v>284</v>
      </c>
      <c r="L44" s="378"/>
      <c r="M44" s="195"/>
    </row>
    <row r="45" spans="1:13" s="66" customFormat="1" ht="36.75" customHeight="1" x14ac:dyDescent="0.25">
      <c r="A45" s="365"/>
      <c r="B45" s="368"/>
      <c r="C45" s="371"/>
      <c r="D45" s="374"/>
      <c r="E45" s="374"/>
      <c r="F45" s="381"/>
      <c r="G45" s="384"/>
      <c r="H45" s="179" t="s">
        <v>11</v>
      </c>
      <c r="I45" s="187" t="s">
        <v>288</v>
      </c>
      <c r="J45" s="179" t="s">
        <v>133</v>
      </c>
      <c r="K45" s="186" t="s">
        <v>135</v>
      </c>
      <c r="L45" s="378"/>
      <c r="M45" s="68"/>
    </row>
    <row r="46" spans="1:13" s="77" customFormat="1" ht="15.75" thickBot="1" x14ac:dyDescent="0.3">
      <c r="A46" s="366"/>
      <c r="B46" s="369"/>
      <c r="C46" s="372"/>
      <c r="D46" s="375"/>
      <c r="E46" s="375"/>
      <c r="F46" s="382"/>
      <c r="G46" s="385"/>
      <c r="H46" s="183" t="s">
        <v>12</v>
      </c>
      <c r="I46" s="189" t="s">
        <v>134</v>
      </c>
      <c r="J46" s="183"/>
      <c r="K46" s="190"/>
      <c r="L46" s="379"/>
      <c r="M46" s="168"/>
    </row>
    <row r="47" spans="1:13" s="66" customFormat="1" ht="45" customHeight="1" x14ac:dyDescent="0.25">
      <c r="A47" s="364" t="s">
        <v>215</v>
      </c>
      <c r="B47" s="367">
        <f>+D47*C47</f>
        <v>4700</v>
      </c>
      <c r="C47" s="370">
        <v>4700</v>
      </c>
      <c r="D47" s="373">
        <v>1</v>
      </c>
      <c r="E47" s="376" t="s">
        <v>245</v>
      </c>
      <c r="F47" s="220" t="s">
        <v>5</v>
      </c>
      <c r="G47" s="175" t="s">
        <v>292</v>
      </c>
      <c r="H47" s="176" t="s">
        <v>6</v>
      </c>
      <c r="I47" s="191" t="s">
        <v>135</v>
      </c>
      <c r="J47" s="176" t="s">
        <v>144</v>
      </c>
      <c r="K47" s="186" t="s">
        <v>135</v>
      </c>
      <c r="L47" s="377" t="s">
        <v>293</v>
      </c>
    </row>
    <row r="48" spans="1:13" s="66" customFormat="1" ht="32.25" customHeight="1" x14ac:dyDescent="0.25">
      <c r="A48" s="365"/>
      <c r="B48" s="368"/>
      <c r="C48" s="371"/>
      <c r="D48" s="374"/>
      <c r="E48" s="374"/>
      <c r="F48" s="182" t="s">
        <v>7</v>
      </c>
      <c r="G48" s="180">
        <v>4026640</v>
      </c>
      <c r="H48" s="179" t="s">
        <v>8</v>
      </c>
      <c r="I48" s="192" t="s">
        <v>135</v>
      </c>
      <c r="J48" s="179" t="s">
        <v>143</v>
      </c>
      <c r="K48" s="188" t="s">
        <v>135</v>
      </c>
      <c r="L48" s="378"/>
    </row>
    <row r="49" spans="1:13" s="196" customFormat="1" ht="89.25" customHeight="1" x14ac:dyDescent="0.25">
      <c r="A49" s="365"/>
      <c r="B49" s="368"/>
      <c r="C49" s="371"/>
      <c r="D49" s="374"/>
      <c r="E49" s="374"/>
      <c r="F49" s="381"/>
      <c r="G49" s="394"/>
      <c r="H49" s="193" t="s">
        <v>9</v>
      </c>
      <c r="I49" s="194" t="s">
        <v>135</v>
      </c>
      <c r="J49" s="182" t="s">
        <v>10</v>
      </c>
      <c r="K49" s="203" t="s">
        <v>291</v>
      </c>
      <c r="L49" s="378"/>
      <c r="M49" s="195"/>
    </row>
    <row r="50" spans="1:13" s="66" customFormat="1" ht="29.25" customHeight="1" x14ac:dyDescent="0.25">
      <c r="A50" s="365"/>
      <c r="B50" s="368"/>
      <c r="C50" s="371"/>
      <c r="D50" s="374"/>
      <c r="E50" s="374"/>
      <c r="F50" s="381"/>
      <c r="G50" s="394"/>
      <c r="H50" s="179" t="s">
        <v>11</v>
      </c>
      <c r="I50" s="192" t="s">
        <v>135</v>
      </c>
      <c r="J50" s="179" t="s">
        <v>133</v>
      </c>
      <c r="K50" s="181" t="s">
        <v>135</v>
      </c>
      <c r="L50" s="378"/>
      <c r="M50" s="68"/>
    </row>
    <row r="51" spans="1:13" s="77" customFormat="1" ht="15.75" thickBot="1" x14ac:dyDescent="0.3">
      <c r="A51" s="366"/>
      <c r="B51" s="369"/>
      <c r="C51" s="372"/>
      <c r="D51" s="375"/>
      <c r="E51" s="375"/>
      <c r="F51" s="382"/>
      <c r="G51" s="395"/>
      <c r="H51" s="197" t="s">
        <v>12</v>
      </c>
      <c r="I51" s="198" t="s">
        <v>135</v>
      </c>
      <c r="J51" s="183"/>
      <c r="K51" s="190"/>
      <c r="L51" s="379"/>
      <c r="M51" s="168"/>
    </row>
    <row r="52" spans="1:13" s="66" customFormat="1" ht="30" x14ac:dyDescent="0.25">
      <c r="A52" s="364" t="s">
        <v>215</v>
      </c>
      <c r="B52" s="367">
        <f>+D52*C52</f>
        <v>33</v>
      </c>
      <c r="C52" s="370">
        <v>33</v>
      </c>
      <c r="D52" s="373">
        <v>1</v>
      </c>
      <c r="E52" s="376" t="s">
        <v>216</v>
      </c>
      <c r="F52" s="220" t="s">
        <v>5</v>
      </c>
      <c r="G52" s="175" t="s">
        <v>217</v>
      </c>
      <c r="H52" s="176" t="s">
        <v>6</v>
      </c>
      <c r="I52" s="177" t="s">
        <v>135</v>
      </c>
      <c r="J52" s="176" t="s">
        <v>144</v>
      </c>
      <c r="K52" s="186" t="s">
        <v>135</v>
      </c>
      <c r="L52" s="377" t="s">
        <v>298</v>
      </c>
    </row>
    <row r="53" spans="1:13" s="66" customFormat="1" x14ac:dyDescent="0.25">
      <c r="A53" s="365"/>
      <c r="B53" s="368"/>
      <c r="C53" s="371"/>
      <c r="D53" s="374"/>
      <c r="E53" s="374"/>
      <c r="F53" s="182" t="s">
        <v>7</v>
      </c>
      <c r="G53" s="180">
        <v>5750814</v>
      </c>
      <c r="H53" s="179" t="s">
        <v>8</v>
      </c>
      <c r="I53" s="187" t="s">
        <v>135</v>
      </c>
      <c r="J53" s="179" t="s">
        <v>143</v>
      </c>
      <c r="K53" s="188" t="s">
        <v>135</v>
      </c>
      <c r="L53" s="378"/>
    </row>
    <row r="54" spans="1:13" s="66" customFormat="1" ht="172.5" customHeight="1" x14ac:dyDescent="0.25">
      <c r="A54" s="365"/>
      <c r="B54" s="368"/>
      <c r="C54" s="371"/>
      <c r="D54" s="374"/>
      <c r="E54" s="374"/>
      <c r="F54" s="380"/>
      <c r="G54" s="383"/>
      <c r="H54" s="182" t="s">
        <v>9</v>
      </c>
      <c r="I54" s="187" t="s">
        <v>135</v>
      </c>
      <c r="J54" s="182" t="s">
        <v>10</v>
      </c>
      <c r="K54" s="203" t="s">
        <v>294</v>
      </c>
      <c r="L54" s="378"/>
    </row>
    <row r="55" spans="1:13" s="66" customFormat="1" x14ac:dyDescent="0.25">
      <c r="A55" s="365"/>
      <c r="B55" s="368"/>
      <c r="C55" s="371"/>
      <c r="D55" s="374"/>
      <c r="E55" s="374"/>
      <c r="F55" s="381"/>
      <c r="G55" s="384"/>
      <c r="H55" s="179" t="s">
        <v>11</v>
      </c>
      <c r="I55" s="187" t="s">
        <v>135</v>
      </c>
      <c r="J55" s="179" t="s">
        <v>133</v>
      </c>
      <c r="K55" s="181" t="s">
        <v>135</v>
      </c>
      <c r="L55" s="378"/>
    </row>
    <row r="56" spans="1:13" s="66" customFormat="1" ht="15.75" thickBot="1" x14ac:dyDescent="0.3">
      <c r="A56" s="366"/>
      <c r="B56" s="369"/>
      <c r="C56" s="372"/>
      <c r="D56" s="375"/>
      <c r="E56" s="375"/>
      <c r="F56" s="382"/>
      <c r="G56" s="385"/>
      <c r="H56" s="183" t="s">
        <v>12</v>
      </c>
      <c r="I56" s="189" t="s">
        <v>135</v>
      </c>
      <c r="J56" s="183"/>
      <c r="K56" s="190"/>
      <c r="L56" s="379"/>
    </row>
    <row r="57" spans="1:13" s="66" customFormat="1" ht="80.25" customHeight="1" x14ac:dyDescent="0.25">
      <c r="A57" s="364" t="s">
        <v>215</v>
      </c>
      <c r="B57" s="367">
        <f>+D57*C57</f>
        <v>4999.25</v>
      </c>
      <c r="C57" s="370">
        <v>4999.25</v>
      </c>
      <c r="D57" s="373">
        <v>1</v>
      </c>
      <c r="E57" s="376" t="s">
        <v>297</v>
      </c>
      <c r="F57" s="220" t="s">
        <v>5</v>
      </c>
      <c r="G57" s="175" t="s">
        <v>296</v>
      </c>
      <c r="H57" s="176" t="s">
        <v>6</v>
      </c>
      <c r="I57" s="191" t="s">
        <v>135</v>
      </c>
      <c r="J57" s="176" t="s">
        <v>144</v>
      </c>
      <c r="K57" s="186" t="s">
        <v>135</v>
      </c>
      <c r="L57" s="377" t="s">
        <v>299</v>
      </c>
    </row>
    <row r="58" spans="1:13" s="66" customFormat="1" x14ac:dyDescent="0.25">
      <c r="A58" s="365"/>
      <c r="B58" s="368"/>
      <c r="C58" s="371"/>
      <c r="D58" s="374"/>
      <c r="E58" s="374"/>
      <c r="F58" s="182" t="s">
        <v>7</v>
      </c>
      <c r="G58" s="180">
        <v>12772801</v>
      </c>
      <c r="H58" s="179" t="s">
        <v>8</v>
      </c>
      <c r="I58" s="192" t="s">
        <v>135</v>
      </c>
      <c r="J58" s="179" t="s">
        <v>143</v>
      </c>
      <c r="K58" s="188" t="s">
        <v>135</v>
      </c>
      <c r="L58" s="378"/>
    </row>
    <row r="59" spans="1:13" s="66" customFormat="1" ht="184.5" customHeight="1" x14ac:dyDescent="0.25">
      <c r="A59" s="365"/>
      <c r="B59" s="368"/>
      <c r="C59" s="371"/>
      <c r="D59" s="374"/>
      <c r="E59" s="374"/>
      <c r="F59" s="380"/>
      <c r="G59" s="383"/>
      <c r="H59" s="193" t="s">
        <v>9</v>
      </c>
      <c r="I59" s="194" t="s">
        <v>135</v>
      </c>
      <c r="J59" s="182" t="s">
        <v>10</v>
      </c>
      <c r="K59" s="203" t="s">
        <v>295</v>
      </c>
      <c r="L59" s="378"/>
    </row>
    <row r="60" spans="1:13" s="66" customFormat="1" x14ac:dyDescent="0.25">
      <c r="A60" s="365"/>
      <c r="B60" s="368"/>
      <c r="C60" s="371"/>
      <c r="D60" s="374"/>
      <c r="E60" s="374"/>
      <c r="F60" s="381"/>
      <c r="G60" s="384"/>
      <c r="H60" s="179" t="s">
        <v>11</v>
      </c>
      <c r="I60" s="192" t="s">
        <v>135</v>
      </c>
      <c r="J60" s="179" t="s">
        <v>133</v>
      </c>
      <c r="K60" s="181" t="s">
        <v>135</v>
      </c>
      <c r="L60" s="378"/>
    </row>
    <row r="61" spans="1:13" s="66" customFormat="1" ht="15.75" thickBot="1" x14ac:dyDescent="0.3">
      <c r="A61" s="366"/>
      <c r="B61" s="369"/>
      <c r="C61" s="372"/>
      <c r="D61" s="375"/>
      <c r="E61" s="375"/>
      <c r="F61" s="382"/>
      <c r="G61" s="385"/>
      <c r="H61" s="197" t="s">
        <v>12</v>
      </c>
      <c r="I61" s="198" t="s">
        <v>135</v>
      </c>
      <c r="J61" s="183"/>
      <c r="K61" s="190"/>
      <c r="L61" s="379"/>
    </row>
    <row r="62" spans="1:13" s="66" customFormat="1" ht="80.25" customHeight="1" x14ac:dyDescent="0.25">
      <c r="A62" s="364" t="s">
        <v>215</v>
      </c>
      <c r="B62" s="367">
        <f>+D62*C62</f>
        <v>1630</v>
      </c>
      <c r="C62" s="370">
        <v>1630</v>
      </c>
      <c r="D62" s="373">
        <v>1</v>
      </c>
      <c r="E62" s="376" t="s">
        <v>245</v>
      </c>
      <c r="F62" s="220" t="s">
        <v>5</v>
      </c>
      <c r="G62" s="175" t="s">
        <v>301</v>
      </c>
      <c r="H62" s="176" t="s">
        <v>6</v>
      </c>
      <c r="I62" s="191" t="s">
        <v>135</v>
      </c>
      <c r="J62" s="176" t="s">
        <v>144</v>
      </c>
      <c r="K62" s="186" t="s">
        <v>135</v>
      </c>
      <c r="L62" s="377" t="s">
        <v>302</v>
      </c>
    </row>
    <row r="63" spans="1:13" s="66" customFormat="1" x14ac:dyDescent="0.25">
      <c r="A63" s="365"/>
      <c r="B63" s="368"/>
      <c r="C63" s="371"/>
      <c r="D63" s="374"/>
      <c r="E63" s="374"/>
      <c r="F63" s="182" t="s">
        <v>7</v>
      </c>
      <c r="G63" s="180">
        <v>82562008</v>
      </c>
      <c r="H63" s="179" t="s">
        <v>8</v>
      </c>
      <c r="I63" s="192" t="s">
        <v>135</v>
      </c>
      <c r="J63" s="179" t="s">
        <v>143</v>
      </c>
      <c r="K63" s="188" t="s">
        <v>135</v>
      </c>
      <c r="L63" s="378"/>
    </row>
    <row r="64" spans="1:13" s="66" customFormat="1" ht="184.5" customHeight="1" x14ac:dyDescent="0.25">
      <c r="A64" s="365"/>
      <c r="B64" s="368"/>
      <c r="C64" s="371"/>
      <c r="D64" s="374"/>
      <c r="E64" s="374"/>
      <c r="F64" s="380"/>
      <c r="G64" s="383"/>
      <c r="H64" s="193" t="s">
        <v>9</v>
      </c>
      <c r="I64" s="194" t="s">
        <v>135</v>
      </c>
      <c r="J64" s="182" t="s">
        <v>10</v>
      </c>
      <c r="K64" s="203" t="s">
        <v>300</v>
      </c>
      <c r="L64" s="378"/>
    </row>
    <row r="65" spans="1:12" s="66" customFormat="1" x14ac:dyDescent="0.25">
      <c r="A65" s="365"/>
      <c r="B65" s="368"/>
      <c r="C65" s="371"/>
      <c r="D65" s="374"/>
      <c r="E65" s="374"/>
      <c r="F65" s="381"/>
      <c r="G65" s="384"/>
      <c r="H65" s="179" t="s">
        <v>11</v>
      </c>
      <c r="I65" s="192" t="s">
        <v>135</v>
      </c>
      <c r="J65" s="179" t="s">
        <v>133</v>
      </c>
      <c r="K65" s="181" t="s">
        <v>135</v>
      </c>
      <c r="L65" s="378"/>
    </row>
    <row r="66" spans="1:12" s="66" customFormat="1" ht="15.75" thickBot="1" x14ac:dyDescent="0.3">
      <c r="A66" s="366"/>
      <c r="B66" s="369"/>
      <c r="C66" s="372"/>
      <c r="D66" s="375"/>
      <c r="E66" s="375"/>
      <c r="F66" s="382"/>
      <c r="G66" s="385"/>
      <c r="H66" s="197" t="s">
        <v>12</v>
      </c>
      <c r="I66" s="198" t="s">
        <v>135</v>
      </c>
      <c r="J66" s="183"/>
      <c r="K66" s="190"/>
      <c r="L66" s="379"/>
    </row>
    <row r="67" spans="1:12" s="66" customFormat="1" ht="80.25" customHeight="1" x14ac:dyDescent="0.25">
      <c r="A67" s="364" t="s">
        <v>215</v>
      </c>
      <c r="B67" s="367">
        <f>+D67*C67</f>
        <v>1800</v>
      </c>
      <c r="C67" s="370">
        <v>1800</v>
      </c>
      <c r="D67" s="373">
        <v>1</v>
      </c>
      <c r="E67" s="376" t="s">
        <v>245</v>
      </c>
      <c r="F67" s="220" t="s">
        <v>5</v>
      </c>
      <c r="G67" s="175" t="s">
        <v>304</v>
      </c>
      <c r="H67" s="176" t="s">
        <v>6</v>
      </c>
      <c r="I67" s="191" t="s">
        <v>135</v>
      </c>
      <c r="J67" s="176" t="s">
        <v>144</v>
      </c>
      <c r="K67" s="186" t="s">
        <v>135</v>
      </c>
      <c r="L67" s="377" t="s">
        <v>305</v>
      </c>
    </row>
    <row r="68" spans="1:12" s="66" customFormat="1" x14ac:dyDescent="0.25">
      <c r="A68" s="365"/>
      <c r="B68" s="368"/>
      <c r="C68" s="371"/>
      <c r="D68" s="374"/>
      <c r="E68" s="374"/>
      <c r="F68" s="182" t="s">
        <v>7</v>
      </c>
      <c r="G68" s="180">
        <v>7351216</v>
      </c>
      <c r="H68" s="179" t="s">
        <v>8</v>
      </c>
      <c r="I68" s="192" t="s">
        <v>135</v>
      </c>
      <c r="J68" s="179" t="s">
        <v>143</v>
      </c>
      <c r="K68" s="188" t="s">
        <v>135</v>
      </c>
      <c r="L68" s="378"/>
    </row>
    <row r="69" spans="1:12" s="66" customFormat="1" ht="184.5" customHeight="1" x14ac:dyDescent="0.25">
      <c r="A69" s="365"/>
      <c r="B69" s="368"/>
      <c r="C69" s="371"/>
      <c r="D69" s="374"/>
      <c r="E69" s="374"/>
      <c r="F69" s="380"/>
      <c r="G69" s="383"/>
      <c r="H69" s="193" t="s">
        <v>9</v>
      </c>
      <c r="I69" s="194" t="s">
        <v>135</v>
      </c>
      <c r="J69" s="182" t="s">
        <v>10</v>
      </c>
      <c r="K69" s="203" t="s">
        <v>303</v>
      </c>
      <c r="L69" s="378"/>
    </row>
    <row r="70" spans="1:12" s="66" customFormat="1" x14ac:dyDescent="0.25">
      <c r="A70" s="365"/>
      <c r="B70" s="368"/>
      <c r="C70" s="371"/>
      <c r="D70" s="374"/>
      <c r="E70" s="374"/>
      <c r="F70" s="381"/>
      <c r="G70" s="384"/>
      <c r="H70" s="179" t="s">
        <v>11</v>
      </c>
      <c r="I70" s="192" t="s">
        <v>135</v>
      </c>
      <c r="J70" s="179" t="s">
        <v>133</v>
      </c>
      <c r="K70" s="181" t="s">
        <v>135</v>
      </c>
      <c r="L70" s="378"/>
    </row>
    <row r="71" spans="1:12" s="66" customFormat="1" ht="15.75" thickBot="1" x14ac:dyDescent="0.3">
      <c r="A71" s="366"/>
      <c r="B71" s="369"/>
      <c r="C71" s="372"/>
      <c r="D71" s="375"/>
      <c r="E71" s="375"/>
      <c r="F71" s="382"/>
      <c r="G71" s="385"/>
      <c r="H71" s="197" t="s">
        <v>12</v>
      </c>
      <c r="I71" s="198" t="s">
        <v>135</v>
      </c>
      <c r="J71" s="183"/>
      <c r="K71" s="190"/>
      <c r="L71" s="379"/>
    </row>
    <row r="72" spans="1:12" s="66" customFormat="1" ht="80.25" customHeight="1" x14ac:dyDescent="0.25">
      <c r="A72" s="364" t="s">
        <v>215</v>
      </c>
      <c r="B72" s="367">
        <f>+D72*C72</f>
        <v>11698.5</v>
      </c>
      <c r="C72" s="370">
        <v>11698.5</v>
      </c>
      <c r="D72" s="373">
        <v>1</v>
      </c>
      <c r="E72" s="376" t="s">
        <v>308</v>
      </c>
      <c r="F72" s="220" t="s">
        <v>5</v>
      </c>
      <c r="G72" s="175" t="s">
        <v>307</v>
      </c>
      <c r="H72" s="176" t="s">
        <v>6</v>
      </c>
      <c r="I72" s="191" t="s">
        <v>135</v>
      </c>
      <c r="J72" s="176" t="s">
        <v>144</v>
      </c>
      <c r="K72" s="186" t="s">
        <v>135</v>
      </c>
      <c r="L72" s="377" t="s">
        <v>309</v>
      </c>
    </row>
    <row r="73" spans="1:12" s="66" customFormat="1" x14ac:dyDescent="0.25">
      <c r="A73" s="365"/>
      <c r="B73" s="368"/>
      <c r="C73" s="371"/>
      <c r="D73" s="374"/>
      <c r="E73" s="374"/>
      <c r="F73" s="182" t="s">
        <v>7</v>
      </c>
      <c r="G73" s="180">
        <v>92997694</v>
      </c>
      <c r="H73" s="179" t="s">
        <v>8</v>
      </c>
      <c r="I73" s="192" t="s">
        <v>135</v>
      </c>
      <c r="J73" s="179" t="s">
        <v>143</v>
      </c>
      <c r="K73" s="188" t="s">
        <v>135</v>
      </c>
      <c r="L73" s="378"/>
    </row>
    <row r="74" spans="1:12" s="66" customFormat="1" ht="184.5" customHeight="1" x14ac:dyDescent="0.25">
      <c r="A74" s="365"/>
      <c r="B74" s="368"/>
      <c r="C74" s="371"/>
      <c r="D74" s="374"/>
      <c r="E74" s="374"/>
      <c r="F74" s="380"/>
      <c r="G74" s="383"/>
      <c r="H74" s="193" t="s">
        <v>9</v>
      </c>
      <c r="I74" s="194" t="s">
        <v>135</v>
      </c>
      <c r="J74" s="182" t="s">
        <v>10</v>
      </c>
      <c r="K74" s="203" t="s">
        <v>306</v>
      </c>
      <c r="L74" s="378"/>
    </row>
    <row r="75" spans="1:12" s="66" customFormat="1" x14ac:dyDescent="0.25">
      <c r="A75" s="365"/>
      <c r="B75" s="368"/>
      <c r="C75" s="371"/>
      <c r="D75" s="374"/>
      <c r="E75" s="374"/>
      <c r="F75" s="381"/>
      <c r="G75" s="384"/>
      <c r="H75" s="179" t="s">
        <v>11</v>
      </c>
      <c r="I75" s="192" t="s">
        <v>135</v>
      </c>
      <c r="J75" s="179" t="s">
        <v>133</v>
      </c>
      <c r="K75" s="181" t="s">
        <v>135</v>
      </c>
      <c r="L75" s="378"/>
    </row>
    <row r="76" spans="1:12" s="66" customFormat="1" ht="15.75" thickBot="1" x14ac:dyDescent="0.3">
      <c r="A76" s="366"/>
      <c r="B76" s="369"/>
      <c r="C76" s="372"/>
      <c r="D76" s="375"/>
      <c r="E76" s="375"/>
      <c r="F76" s="382"/>
      <c r="G76" s="385"/>
      <c r="H76" s="197" t="s">
        <v>12</v>
      </c>
      <c r="I76" s="198" t="s">
        <v>135</v>
      </c>
      <c r="J76" s="183"/>
      <c r="K76" s="190"/>
      <c r="L76" s="379"/>
    </row>
    <row r="77" spans="1:12" s="66" customFormat="1" ht="80.25" customHeight="1" x14ac:dyDescent="0.25">
      <c r="A77" s="364" t="s">
        <v>215</v>
      </c>
      <c r="B77" s="367">
        <f>+D77*C77</f>
        <v>949.65</v>
      </c>
      <c r="C77" s="370">
        <v>949.65</v>
      </c>
      <c r="D77" s="373">
        <v>1</v>
      </c>
      <c r="E77" s="376" t="s">
        <v>337</v>
      </c>
      <c r="F77" s="220" t="s">
        <v>5</v>
      </c>
      <c r="G77" s="175" t="s">
        <v>336</v>
      </c>
      <c r="H77" s="176" t="s">
        <v>6</v>
      </c>
      <c r="I77" s="191" t="s">
        <v>135</v>
      </c>
      <c r="J77" s="176" t="s">
        <v>144</v>
      </c>
      <c r="K77" s="186" t="s">
        <v>135</v>
      </c>
      <c r="L77" s="377" t="s">
        <v>309</v>
      </c>
    </row>
    <row r="78" spans="1:12" s="66" customFormat="1" x14ac:dyDescent="0.25">
      <c r="A78" s="365"/>
      <c r="B78" s="368"/>
      <c r="C78" s="371"/>
      <c r="D78" s="374"/>
      <c r="E78" s="374"/>
      <c r="F78" s="182" t="s">
        <v>7</v>
      </c>
      <c r="G78" s="180">
        <v>105480894</v>
      </c>
      <c r="H78" s="179" t="s">
        <v>8</v>
      </c>
      <c r="I78" s="192" t="s">
        <v>135</v>
      </c>
      <c r="J78" s="179" t="s">
        <v>143</v>
      </c>
      <c r="K78" s="188" t="s">
        <v>135</v>
      </c>
      <c r="L78" s="378"/>
    </row>
    <row r="79" spans="1:12" s="66" customFormat="1" ht="184.5" customHeight="1" x14ac:dyDescent="0.25">
      <c r="A79" s="365"/>
      <c r="B79" s="368"/>
      <c r="C79" s="371"/>
      <c r="D79" s="374"/>
      <c r="E79" s="374"/>
      <c r="F79" s="380"/>
      <c r="G79" s="383"/>
      <c r="H79" s="193" t="s">
        <v>9</v>
      </c>
      <c r="I79" s="194" t="s">
        <v>135</v>
      </c>
      <c r="J79" s="182" t="s">
        <v>10</v>
      </c>
      <c r="K79" s="203" t="s">
        <v>335</v>
      </c>
      <c r="L79" s="378"/>
    </row>
    <row r="80" spans="1:12" s="66" customFormat="1" x14ac:dyDescent="0.25">
      <c r="A80" s="365"/>
      <c r="B80" s="368"/>
      <c r="C80" s="371"/>
      <c r="D80" s="374"/>
      <c r="E80" s="374"/>
      <c r="F80" s="381"/>
      <c r="G80" s="384"/>
      <c r="H80" s="179" t="s">
        <v>11</v>
      </c>
      <c r="I80" s="192" t="s">
        <v>135</v>
      </c>
      <c r="J80" s="179" t="s">
        <v>133</v>
      </c>
      <c r="K80" s="181" t="s">
        <v>135</v>
      </c>
      <c r="L80" s="378"/>
    </row>
    <row r="81" spans="1:13" s="66" customFormat="1" ht="15.75" thickBot="1" x14ac:dyDescent="0.3">
      <c r="A81" s="366"/>
      <c r="B81" s="369"/>
      <c r="C81" s="372"/>
      <c r="D81" s="375"/>
      <c r="E81" s="375"/>
      <c r="F81" s="382"/>
      <c r="G81" s="385"/>
      <c r="H81" s="197" t="s">
        <v>12</v>
      </c>
      <c r="I81" s="198" t="s">
        <v>135</v>
      </c>
      <c r="J81" s="183"/>
      <c r="K81" s="190"/>
      <c r="L81" s="379"/>
    </row>
    <row r="82" spans="1:13" s="66" customFormat="1" ht="80.25" customHeight="1" x14ac:dyDescent="0.25">
      <c r="A82" s="364" t="s">
        <v>215</v>
      </c>
      <c r="B82" s="367">
        <f>+D82*C82</f>
        <v>925</v>
      </c>
      <c r="C82" s="370">
        <v>925</v>
      </c>
      <c r="D82" s="373">
        <v>1</v>
      </c>
      <c r="E82" s="376" t="s">
        <v>263</v>
      </c>
      <c r="F82" s="220" t="s">
        <v>5</v>
      </c>
      <c r="G82" s="175" t="s">
        <v>264</v>
      </c>
      <c r="H82" s="176" t="s">
        <v>6</v>
      </c>
      <c r="I82" s="191" t="s">
        <v>135</v>
      </c>
      <c r="J82" s="176" t="s">
        <v>144</v>
      </c>
      <c r="K82" s="186" t="s">
        <v>135</v>
      </c>
      <c r="L82" s="377" t="s">
        <v>315</v>
      </c>
    </row>
    <row r="83" spans="1:13" s="66" customFormat="1" x14ac:dyDescent="0.25">
      <c r="A83" s="365"/>
      <c r="B83" s="368"/>
      <c r="C83" s="371"/>
      <c r="D83" s="374"/>
      <c r="E83" s="374"/>
      <c r="F83" s="182" t="s">
        <v>7</v>
      </c>
      <c r="G83" s="180">
        <v>109949250</v>
      </c>
      <c r="H83" s="179" t="s">
        <v>8</v>
      </c>
      <c r="I83" s="192" t="s">
        <v>135</v>
      </c>
      <c r="J83" s="179" t="s">
        <v>143</v>
      </c>
      <c r="K83" s="188" t="s">
        <v>135</v>
      </c>
      <c r="L83" s="378"/>
    </row>
    <row r="84" spans="1:13" s="66" customFormat="1" ht="184.5" customHeight="1" x14ac:dyDescent="0.25">
      <c r="A84" s="365"/>
      <c r="B84" s="368"/>
      <c r="C84" s="371"/>
      <c r="D84" s="374"/>
      <c r="E84" s="374"/>
      <c r="F84" s="380"/>
      <c r="G84" s="383"/>
      <c r="H84" s="193" t="s">
        <v>9</v>
      </c>
      <c r="I84" s="194" t="s">
        <v>135</v>
      </c>
      <c r="J84" s="182" t="s">
        <v>10</v>
      </c>
      <c r="K84" s="203" t="s">
        <v>314</v>
      </c>
      <c r="L84" s="378"/>
    </row>
    <row r="85" spans="1:13" s="66" customFormat="1" x14ac:dyDescent="0.25">
      <c r="A85" s="365"/>
      <c r="B85" s="368"/>
      <c r="C85" s="371"/>
      <c r="D85" s="374"/>
      <c r="E85" s="374"/>
      <c r="F85" s="381"/>
      <c r="G85" s="384"/>
      <c r="H85" s="179" t="s">
        <v>11</v>
      </c>
      <c r="I85" s="192" t="s">
        <v>135</v>
      </c>
      <c r="J85" s="179" t="s">
        <v>133</v>
      </c>
      <c r="K85" s="181" t="s">
        <v>135</v>
      </c>
      <c r="L85" s="378"/>
    </row>
    <row r="86" spans="1:13" s="66" customFormat="1" ht="15.75" thickBot="1" x14ac:dyDescent="0.3">
      <c r="A86" s="366"/>
      <c r="B86" s="369"/>
      <c r="C86" s="372"/>
      <c r="D86" s="375"/>
      <c r="E86" s="375"/>
      <c r="F86" s="382"/>
      <c r="G86" s="385"/>
      <c r="H86" s="197" t="s">
        <v>12</v>
      </c>
      <c r="I86" s="198" t="s">
        <v>135</v>
      </c>
      <c r="J86" s="183"/>
      <c r="K86" s="190"/>
      <c r="L86" s="379"/>
    </row>
    <row r="87" spans="1:13" s="66" customFormat="1" ht="44.25" customHeight="1" x14ac:dyDescent="0.25">
      <c r="A87" s="364" t="s">
        <v>215</v>
      </c>
      <c r="B87" s="367">
        <f>+D87*C87+C89</f>
        <v>100</v>
      </c>
      <c r="C87" s="370"/>
      <c r="D87" s="373">
        <v>1</v>
      </c>
      <c r="E87" s="376" t="s">
        <v>270</v>
      </c>
      <c r="F87" s="220" t="s">
        <v>5</v>
      </c>
      <c r="G87" s="175" t="s">
        <v>264</v>
      </c>
      <c r="H87" s="176" t="s">
        <v>6</v>
      </c>
      <c r="I87" s="191" t="s">
        <v>135</v>
      </c>
      <c r="J87" s="176" t="s">
        <v>144</v>
      </c>
      <c r="K87" s="186" t="s">
        <v>135</v>
      </c>
      <c r="L87" s="377" t="s">
        <v>317</v>
      </c>
      <c r="M87" s="68"/>
    </row>
    <row r="88" spans="1:13" s="66" customFormat="1" x14ac:dyDescent="0.25">
      <c r="A88" s="365"/>
      <c r="B88" s="368"/>
      <c r="C88" s="371"/>
      <c r="D88" s="374"/>
      <c r="E88" s="381"/>
      <c r="F88" s="182" t="s">
        <v>7</v>
      </c>
      <c r="G88" s="180">
        <v>109949250</v>
      </c>
      <c r="H88" s="179" t="s">
        <v>8</v>
      </c>
      <c r="I88" s="192" t="s">
        <v>135</v>
      </c>
      <c r="J88" s="179" t="s">
        <v>143</v>
      </c>
      <c r="K88" s="188" t="s">
        <v>135</v>
      </c>
      <c r="L88" s="378"/>
      <c r="M88" s="68"/>
    </row>
    <row r="89" spans="1:13" s="66" customFormat="1" ht="198" customHeight="1" x14ac:dyDescent="0.25">
      <c r="A89" s="365"/>
      <c r="B89" s="368"/>
      <c r="C89" s="236">
        <v>100</v>
      </c>
      <c r="D89" s="374"/>
      <c r="E89" s="381"/>
      <c r="F89" s="380"/>
      <c r="G89" s="383"/>
      <c r="H89" s="193" t="s">
        <v>9</v>
      </c>
      <c r="I89" s="194" t="s">
        <v>135</v>
      </c>
      <c r="J89" s="182" t="s">
        <v>10</v>
      </c>
      <c r="K89" s="203" t="s">
        <v>316</v>
      </c>
      <c r="L89" s="378"/>
      <c r="M89" s="68"/>
    </row>
    <row r="90" spans="1:13" s="66" customFormat="1" x14ac:dyDescent="0.25">
      <c r="A90" s="365"/>
      <c r="B90" s="368"/>
      <c r="C90" s="236"/>
      <c r="D90" s="374"/>
      <c r="E90" s="381"/>
      <c r="F90" s="381"/>
      <c r="G90" s="384"/>
      <c r="H90" s="179" t="s">
        <v>11</v>
      </c>
      <c r="I90" s="192" t="s">
        <v>135</v>
      </c>
      <c r="J90" s="179" t="s">
        <v>133</v>
      </c>
      <c r="K90" s="181" t="s">
        <v>135</v>
      </c>
      <c r="L90" s="378"/>
      <c r="M90" s="68"/>
    </row>
    <row r="91" spans="1:13" s="66" customFormat="1" ht="15.75" thickBot="1" x14ac:dyDescent="0.3">
      <c r="A91" s="366"/>
      <c r="B91" s="369"/>
      <c r="C91" s="237"/>
      <c r="D91" s="375"/>
      <c r="E91" s="389"/>
      <c r="F91" s="382"/>
      <c r="G91" s="385"/>
      <c r="H91" s="197" t="s">
        <v>12</v>
      </c>
      <c r="I91" s="198" t="s">
        <v>135</v>
      </c>
      <c r="J91" s="183"/>
      <c r="K91" s="190"/>
      <c r="L91" s="379"/>
      <c r="M91" s="68"/>
    </row>
    <row r="92" spans="1:13" s="66" customFormat="1" ht="44.25" customHeight="1" x14ac:dyDescent="0.25">
      <c r="A92" s="364" t="s">
        <v>215</v>
      </c>
      <c r="B92" s="367">
        <f>+D92*C92+C94</f>
        <v>9473</v>
      </c>
      <c r="C92" s="370"/>
      <c r="D92" s="373">
        <v>1</v>
      </c>
      <c r="E92" s="376" t="s">
        <v>270</v>
      </c>
      <c r="F92" s="220" t="s">
        <v>5</v>
      </c>
      <c r="G92" s="175" t="s">
        <v>319</v>
      </c>
      <c r="H92" s="176" t="s">
        <v>6</v>
      </c>
      <c r="I92" s="191" t="s">
        <v>135</v>
      </c>
      <c r="J92" s="176" t="s">
        <v>144</v>
      </c>
      <c r="K92" s="186" t="s">
        <v>135</v>
      </c>
      <c r="L92" s="377" t="s">
        <v>320</v>
      </c>
      <c r="M92" s="68"/>
    </row>
    <row r="93" spans="1:13" s="66" customFormat="1" x14ac:dyDescent="0.25">
      <c r="A93" s="365"/>
      <c r="B93" s="368"/>
      <c r="C93" s="371"/>
      <c r="D93" s="374"/>
      <c r="E93" s="381"/>
      <c r="F93" s="182" t="s">
        <v>7</v>
      </c>
      <c r="G93" s="180">
        <v>1176250</v>
      </c>
      <c r="H93" s="179" t="s">
        <v>8</v>
      </c>
      <c r="I93" s="192" t="s">
        <v>135</v>
      </c>
      <c r="J93" s="179" t="s">
        <v>143</v>
      </c>
      <c r="K93" s="188" t="s">
        <v>135</v>
      </c>
      <c r="L93" s="378"/>
      <c r="M93" s="68"/>
    </row>
    <row r="94" spans="1:13" s="66" customFormat="1" ht="201" customHeight="1" x14ac:dyDescent="0.25">
      <c r="A94" s="365"/>
      <c r="B94" s="368"/>
      <c r="C94" s="236">
        <v>9473</v>
      </c>
      <c r="D94" s="374"/>
      <c r="E94" s="381"/>
      <c r="F94" s="380"/>
      <c r="G94" s="383"/>
      <c r="H94" s="193" t="s">
        <v>9</v>
      </c>
      <c r="I94" s="194" t="s">
        <v>135</v>
      </c>
      <c r="J94" s="182" t="s">
        <v>10</v>
      </c>
      <c r="K94" s="203" t="s">
        <v>318</v>
      </c>
      <c r="L94" s="378"/>
      <c r="M94" s="68"/>
    </row>
    <row r="95" spans="1:13" s="66" customFormat="1" x14ac:dyDescent="0.25">
      <c r="A95" s="365"/>
      <c r="B95" s="368"/>
      <c r="C95" s="236"/>
      <c r="D95" s="374"/>
      <c r="E95" s="381"/>
      <c r="F95" s="381"/>
      <c r="G95" s="384"/>
      <c r="H95" s="179" t="s">
        <v>11</v>
      </c>
      <c r="I95" s="192" t="s">
        <v>135</v>
      </c>
      <c r="J95" s="179" t="s">
        <v>133</v>
      </c>
      <c r="K95" s="181" t="s">
        <v>135</v>
      </c>
      <c r="L95" s="378"/>
      <c r="M95" s="68"/>
    </row>
    <row r="96" spans="1:13" s="66" customFormat="1" ht="15.75" thickBot="1" x14ac:dyDescent="0.3">
      <c r="A96" s="366"/>
      <c r="B96" s="369"/>
      <c r="C96" s="237"/>
      <c r="D96" s="375"/>
      <c r="E96" s="389"/>
      <c r="F96" s="382"/>
      <c r="G96" s="385"/>
      <c r="H96" s="197" t="s">
        <v>12</v>
      </c>
      <c r="I96" s="198" t="s">
        <v>135</v>
      </c>
      <c r="J96" s="183"/>
      <c r="K96" s="190"/>
      <c r="L96" s="379"/>
      <c r="M96" s="68"/>
    </row>
    <row r="97" spans="1:13" s="66" customFormat="1" ht="44.25" customHeight="1" x14ac:dyDescent="0.25">
      <c r="A97" s="364" t="s">
        <v>215</v>
      </c>
      <c r="B97" s="367">
        <f>+D97*C97+C99</f>
        <v>22518</v>
      </c>
      <c r="C97" s="370"/>
      <c r="D97" s="373">
        <v>1</v>
      </c>
      <c r="E97" s="376" t="s">
        <v>312</v>
      </c>
      <c r="F97" s="220" t="s">
        <v>5</v>
      </c>
      <c r="G97" s="175" t="s">
        <v>311</v>
      </c>
      <c r="H97" s="176" t="s">
        <v>6</v>
      </c>
      <c r="I97" s="191" t="s">
        <v>135</v>
      </c>
      <c r="J97" s="176" t="s">
        <v>144</v>
      </c>
      <c r="K97" s="186" t="s">
        <v>135</v>
      </c>
      <c r="L97" s="377" t="s">
        <v>313</v>
      </c>
      <c r="M97" s="68"/>
    </row>
    <row r="98" spans="1:13" s="66" customFormat="1" x14ac:dyDescent="0.25">
      <c r="A98" s="365"/>
      <c r="B98" s="368"/>
      <c r="C98" s="371"/>
      <c r="D98" s="374"/>
      <c r="E98" s="381"/>
      <c r="F98" s="182" t="s">
        <v>7</v>
      </c>
      <c r="G98" s="180">
        <v>5941679</v>
      </c>
      <c r="H98" s="179" t="s">
        <v>8</v>
      </c>
      <c r="I98" s="192" t="s">
        <v>135</v>
      </c>
      <c r="J98" s="179" t="s">
        <v>143</v>
      </c>
      <c r="K98" s="188" t="s">
        <v>135</v>
      </c>
      <c r="L98" s="378"/>
      <c r="M98" s="68"/>
    </row>
    <row r="99" spans="1:13" s="66" customFormat="1" ht="198" customHeight="1" x14ac:dyDescent="0.25">
      <c r="A99" s="365"/>
      <c r="B99" s="368"/>
      <c r="C99" s="236">
        <v>22518</v>
      </c>
      <c r="D99" s="374"/>
      <c r="E99" s="381"/>
      <c r="F99" s="380"/>
      <c r="G99" s="383"/>
      <c r="H99" s="193" t="s">
        <v>9</v>
      </c>
      <c r="I99" s="194" t="s">
        <v>135</v>
      </c>
      <c r="J99" s="182" t="s">
        <v>10</v>
      </c>
      <c r="K99" s="203" t="s">
        <v>310</v>
      </c>
      <c r="L99" s="378"/>
      <c r="M99" s="68"/>
    </row>
    <row r="100" spans="1:13" s="66" customFormat="1" x14ac:dyDescent="0.25">
      <c r="A100" s="365"/>
      <c r="B100" s="368"/>
      <c r="C100" s="236"/>
      <c r="D100" s="374"/>
      <c r="E100" s="381"/>
      <c r="F100" s="381"/>
      <c r="G100" s="384"/>
      <c r="H100" s="179" t="s">
        <v>11</v>
      </c>
      <c r="I100" s="192" t="s">
        <v>135</v>
      </c>
      <c r="J100" s="179" t="s">
        <v>133</v>
      </c>
      <c r="K100" s="181" t="s">
        <v>135</v>
      </c>
      <c r="L100" s="378"/>
      <c r="M100" s="68"/>
    </row>
    <row r="101" spans="1:13" s="66" customFormat="1" ht="15.75" thickBot="1" x14ac:dyDescent="0.3">
      <c r="A101" s="366"/>
      <c r="B101" s="369"/>
      <c r="C101" s="237"/>
      <c r="D101" s="375"/>
      <c r="E101" s="389"/>
      <c r="F101" s="382"/>
      <c r="G101" s="385"/>
      <c r="H101" s="197" t="s">
        <v>12</v>
      </c>
      <c r="I101" s="198" t="s">
        <v>135</v>
      </c>
      <c r="J101" s="183"/>
      <c r="K101" s="190"/>
      <c r="L101" s="379"/>
      <c r="M101" s="68"/>
    </row>
    <row r="102" spans="1:13" s="66" customFormat="1" ht="82.5" customHeight="1" x14ac:dyDescent="0.25">
      <c r="A102" s="364" t="s">
        <v>215</v>
      </c>
      <c r="B102" s="367">
        <f>C102</f>
        <v>450</v>
      </c>
      <c r="C102" s="370">
        <v>450</v>
      </c>
      <c r="D102" s="373">
        <v>1</v>
      </c>
      <c r="E102" s="376" t="s">
        <v>211</v>
      </c>
      <c r="F102" s="220" t="s">
        <v>5</v>
      </c>
      <c r="G102" s="175" t="s">
        <v>218</v>
      </c>
      <c r="H102" s="176" t="s">
        <v>6</v>
      </c>
      <c r="I102" s="191" t="s">
        <v>135</v>
      </c>
      <c r="J102" s="176" t="s">
        <v>144</v>
      </c>
      <c r="K102" s="186" t="s">
        <v>135</v>
      </c>
      <c r="L102" s="421" t="s">
        <v>322</v>
      </c>
    </row>
    <row r="103" spans="1:13" s="66" customFormat="1" x14ac:dyDescent="0.25">
      <c r="A103" s="365"/>
      <c r="B103" s="368"/>
      <c r="C103" s="371"/>
      <c r="D103" s="374"/>
      <c r="E103" s="381"/>
      <c r="F103" s="182" t="s">
        <v>7</v>
      </c>
      <c r="G103" s="180">
        <v>5498104</v>
      </c>
      <c r="H103" s="179" t="s">
        <v>8</v>
      </c>
      <c r="I103" s="192" t="s">
        <v>135</v>
      </c>
      <c r="J103" s="179" t="s">
        <v>143</v>
      </c>
      <c r="K103" s="188" t="s">
        <v>135</v>
      </c>
      <c r="L103" s="422"/>
    </row>
    <row r="104" spans="1:13" s="66" customFormat="1" ht="44.25" customHeight="1" x14ac:dyDescent="0.25">
      <c r="A104" s="365"/>
      <c r="B104" s="368"/>
      <c r="C104" s="371"/>
      <c r="D104" s="374"/>
      <c r="E104" s="381"/>
      <c r="F104" s="380"/>
      <c r="G104" s="383"/>
      <c r="H104" s="193" t="s">
        <v>9</v>
      </c>
      <c r="I104" s="194" t="s">
        <v>135</v>
      </c>
      <c r="J104" s="182" t="s">
        <v>10</v>
      </c>
      <c r="K104" s="203"/>
      <c r="L104" s="422"/>
      <c r="M104" s="68"/>
    </row>
    <row r="105" spans="1:13" s="66" customFormat="1" x14ac:dyDescent="0.25">
      <c r="A105" s="365"/>
      <c r="B105" s="368"/>
      <c r="C105" s="371"/>
      <c r="D105" s="374"/>
      <c r="E105" s="381"/>
      <c r="F105" s="381"/>
      <c r="G105" s="384"/>
      <c r="H105" s="179" t="s">
        <v>11</v>
      </c>
      <c r="I105" s="192" t="s">
        <v>135</v>
      </c>
      <c r="J105" s="179" t="s">
        <v>133</v>
      </c>
      <c r="K105" s="181" t="s">
        <v>135</v>
      </c>
      <c r="L105" s="422"/>
      <c r="M105" s="68"/>
    </row>
    <row r="106" spans="1:13" s="66" customFormat="1" ht="198" customHeight="1" thickBot="1" x14ac:dyDescent="0.3">
      <c r="A106" s="366"/>
      <c r="B106" s="369"/>
      <c r="C106" s="372"/>
      <c r="D106" s="375"/>
      <c r="E106" s="382"/>
      <c r="F106" s="382"/>
      <c r="G106" s="385"/>
      <c r="H106" s="197" t="s">
        <v>12</v>
      </c>
      <c r="I106" s="198" t="s">
        <v>135</v>
      </c>
      <c r="J106" s="183"/>
      <c r="K106" s="203" t="s">
        <v>321</v>
      </c>
      <c r="L106" s="423"/>
      <c r="M106" s="68"/>
    </row>
    <row r="107" spans="1:13" s="66" customFormat="1" ht="69" customHeight="1" x14ac:dyDescent="0.25">
      <c r="A107" s="364" t="s">
        <v>215</v>
      </c>
      <c r="B107" s="367">
        <f>C107</f>
        <v>450</v>
      </c>
      <c r="C107" s="370">
        <v>450</v>
      </c>
      <c r="D107" s="373">
        <v>1</v>
      </c>
      <c r="E107" s="376" t="s">
        <v>211</v>
      </c>
      <c r="F107" s="220" t="s">
        <v>5</v>
      </c>
      <c r="G107" s="175" t="s">
        <v>218</v>
      </c>
      <c r="H107" s="176" t="s">
        <v>6</v>
      </c>
      <c r="I107" s="191" t="s">
        <v>135</v>
      </c>
      <c r="J107" s="176" t="s">
        <v>144</v>
      </c>
      <c r="K107" s="186" t="s">
        <v>135</v>
      </c>
      <c r="L107" s="421" t="s">
        <v>324</v>
      </c>
    </row>
    <row r="108" spans="1:13" s="66" customFormat="1" x14ac:dyDescent="0.25">
      <c r="A108" s="365"/>
      <c r="B108" s="368"/>
      <c r="C108" s="371"/>
      <c r="D108" s="374"/>
      <c r="E108" s="381"/>
      <c r="F108" s="182" t="s">
        <v>7</v>
      </c>
      <c r="G108" s="180">
        <v>5498104</v>
      </c>
      <c r="H108" s="179" t="s">
        <v>8</v>
      </c>
      <c r="I108" s="192" t="s">
        <v>135</v>
      </c>
      <c r="J108" s="179" t="s">
        <v>143</v>
      </c>
      <c r="K108" s="188" t="s">
        <v>135</v>
      </c>
      <c r="L108" s="422"/>
    </row>
    <row r="109" spans="1:13" s="66" customFormat="1" ht="44.25" customHeight="1" x14ac:dyDescent="0.25">
      <c r="A109" s="365"/>
      <c r="B109" s="368"/>
      <c r="C109" s="371"/>
      <c r="D109" s="374"/>
      <c r="E109" s="381"/>
      <c r="F109" s="380"/>
      <c r="G109" s="383"/>
      <c r="H109" s="193" t="s">
        <v>9</v>
      </c>
      <c r="I109" s="194" t="s">
        <v>135</v>
      </c>
      <c r="J109" s="182" t="s">
        <v>10</v>
      </c>
      <c r="K109" s="203"/>
      <c r="L109" s="422"/>
      <c r="M109" s="68"/>
    </row>
    <row r="110" spans="1:13" s="66" customFormat="1" x14ac:dyDescent="0.25">
      <c r="A110" s="365"/>
      <c r="B110" s="368"/>
      <c r="C110" s="371"/>
      <c r="D110" s="374"/>
      <c r="E110" s="381"/>
      <c r="F110" s="381"/>
      <c r="G110" s="384"/>
      <c r="H110" s="179" t="s">
        <v>11</v>
      </c>
      <c r="I110" s="192" t="s">
        <v>135</v>
      </c>
      <c r="J110" s="179" t="s">
        <v>133</v>
      </c>
      <c r="K110" s="181" t="s">
        <v>135</v>
      </c>
      <c r="L110" s="422"/>
      <c r="M110" s="68"/>
    </row>
    <row r="111" spans="1:13" s="66" customFormat="1" ht="198" customHeight="1" thickBot="1" x14ac:dyDescent="0.3">
      <c r="A111" s="366"/>
      <c r="B111" s="369"/>
      <c r="C111" s="372"/>
      <c r="D111" s="375"/>
      <c r="E111" s="382"/>
      <c r="F111" s="382"/>
      <c r="G111" s="385"/>
      <c r="H111" s="197" t="s">
        <v>12</v>
      </c>
      <c r="I111" s="198" t="s">
        <v>135</v>
      </c>
      <c r="J111" s="183"/>
      <c r="K111" s="203" t="s">
        <v>323</v>
      </c>
      <c r="L111" s="423"/>
      <c r="M111" s="68"/>
    </row>
    <row r="112" spans="1:13" s="66" customFormat="1" ht="45" x14ac:dyDescent="0.25">
      <c r="A112" s="364" t="s">
        <v>219</v>
      </c>
      <c r="B112" s="367">
        <f>+C112</f>
        <v>6190.83</v>
      </c>
      <c r="C112" s="370">
        <v>6190.83</v>
      </c>
      <c r="D112" s="373">
        <v>1</v>
      </c>
      <c r="E112" s="376" t="s">
        <v>220</v>
      </c>
      <c r="F112" s="221" t="s">
        <v>5</v>
      </c>
      <c r="G112" s="175" t="s">
        <v>221</v>
      </c>
      <c r="H112" s="176" t="s">
        <v>6</v>
      </c>
      <c r="I112" s="177" t="s">
        <v>135</v>
      </c>
      <c r="J112" s="176" t="s">
        <v>144</v>
      </c>
      <c r="K112" s="178" t="s">
        <v>135</v>
      </c>
      <c r="L112" s="377" t="s">
        <v>326</v>
      </c>
    </row>
    <row r="113" spans="1:12" s="66" customFormat="1" x14ac:dyDescent="0.25">
      <c r="A113" s="365"/>
      <c r="B113" s="368"/>
      <c r="C113" s="371"/>
      <c r="D113" s="374"/>
      <c r="E113" s="381"/>
      <c r="F113" s="390" t="s">
        <v>7</v>
      </c>
      <c r="G113" s="393">
        <v>326445</v>
      </c>
      <c r="H113" s="179" t="s">
        <v>8</v>
      </c>
      <c r="I113" s="180" t="s">
        <v>135</v>
      </c>
      <c r="J113" s="179" t="s">
        <v>143</v>
      </c>
      <c r="K113" s="199" t="s">
        <v>135</v>
      </c>
      <c r="L113" s="378"/>
    </row>
    <row r="114" spans="1:12" s="66" customFormat="1" ht="149.25" customHeight="1" x14ac:dyDescent="0.25">
      <c r="A114" s="365"/>
      <c r="B114" s="368"/>
      <c r="C114" s="371"/>
      <c r="D114" s="374"/>
      <c r="E114" s="381"/>
      <c r="F114" s="391"/>
      <c r="G114" s="394"/>
      <c r="H114" s="200" t="s">
        <v>9</v>
      </c>
      <c r="I114" s="201" t="s">
        <v>135</v>
      </c>
      <c r="J114" s="202" t="s">
        <v>10</v>
      </c>
      <c r="K114" s="203" t="s">
        <v>325</v>
      </c>
      <c r="L114" s="378"/>
    </row>
    <row r="115" spans="1:12" s="66" customFormat="1" x14ac:dyDescent="0.25">
      <c r="A115" s="365"/>
      <c r="B115" s="368"/>
      <c r="C115" s="371"/>
      <c r="D115" s="374"/>
      <c r="E115" s="381"/>
      <c r="F115" s="391"/>
      <c r="G115" s="394"/>
      <c r="H115" s="179" t="s">
        <v>11</v>
      </c>
      <c r="I115" s="180" t="s">
        <v>135</v>
      </c>
      <c r="J115" s="179" t="s">
        <v>142</v>
      </c>
      <c r="K115" s="181" t="s">
        <v>135</v>
      </c>
      <c r="L115" s="378"/>
    </row>
    <row r="116" spans="1:12" s="66" customFormat="1" ht="15.75" thickBot="1" x14ac:dyDescent="0.3">
      <c r="A116" s="396"/>
      <c r="B116" s="386"/>
      <c r="C116" s="387"/>
      <c r="D116" s="388"/>
      <c r="E116" s="389"/>
      <c r="F116" s="392"/>
      <c r="G116" s="395"/>
      <c r="H116" s="179" t="s">
        <v>12</v>
      </c>
      <c r="I116" s="192" t="s">
        <v>135</v>
      </c>
      <c r="J116" s="179"/>
      <c r="K116" s="199"/>
      <c r="L116" s="379"/>
    </row>
    <row r="117" spans="1:12" s="66" customFormat="1" ht="45" x14ac:dyDescent="0.25">
      <c r="A117" s="364" t="s">
        <v>219</v>
      </c>
      <c r="B117" s="367">
        <f>+C117</f>
        <v>153.30000000000001</v>
      </c>
      <c r="C117" s="370">
        <v>153.30000000000001</v>
      </c>
      <c r="D117" s="373">
        <v>1</v>
      </c>
      <c r="E117" s="376" t="s">
        <v>220</v>
      </c>
      <c r="F117" s="221" t="s">
        <v>5</v>
      </c>
      <c r="G117" s="175" t="s">
        <v>221</v>
      </c>
      <c r="H117" s="176" t="s">
        <v>6</v>
      </c>
      <c r="I117" s="177" t="s">
        <v>135</v>
      </c>
      <c r="J117" s="176" t="s">
        <v>144</v>
      </c>
      <c r="K117" s="178" t="s">
        <v>135</v>
      </c>
      <c r="L117" s="377" t="s">
        <v>328</v>
      </c>
    </row>
    <row r="118" spans="1:12" s="66" customFormat="1" x14ac:dyDescent="0.25">
      <c r="A118" s="365"/>
      <c r="B118" s="368"/>
      <c r="C118" s="371"/>
      <c r="D118" s="374"/>
      <c r="E118" s="381"/>
      <c r="F118" s="390" t="s">
        <v>7</v>
      </c>
      <c r="G118" s="393">
        <v>326445</v>
      </c>
      <c r="H118" s="179" t="s">
        <v>8</v>
      </c>
      <c r="I118" s="180" t="s">
        <v>135</v>
      </c>
      <c r="J118" s="179" t="s">
        <v>143</v>
      </c>
      <c r="K118" s="199" t="s">
        <v>135</v>
      </c>
      <c r="L118" s="378"/>
    </row>
    <row r="119" spans="1:12" s="66" customFormat="1" ht="188.25" customHeight="1" x14ac:dyDescent="0.25">
      <c r="A119" s="365"/>
      <c r="B119" s="368"/>
      <c r="C119" s="371"/>
      <c r="D119" s="374"/>
      <c r="E119" s="381"/>
      <c r="F119" s="391"/>
      <c r="G119" s="394"/>
      <c r="H119" s="200" t="s">
        <v>9</v>
      </c>
      <c r="I119" s="201" t="s">
        <v>135</v>
      </c>
      <c r="J119" s="202" t="s">
        <v>10</v>
      </c>
      <c r="K119" s="203" t="s">
        <v>327</v>
      </c>
      <c r="L119" s="378"/>
    </row>
    <row r="120" spans="1:12" s="66" customFormat="1" x14ac:dyDescent="0.25">
      <c r="A120" s="365"/>
      <c r="B120" s="368"/>
      <c r="C120" s="371"/>
      <c r="D120" s="374"/>
      <c r="E120" s="381"/>
      <c r="F120" s="391"/>
      <c r="G120" s="394"/>
      <c r="H120" s="179" t="s">
        <v>11</v>
      </c>
      <c r="I120" s="180" t="s">
        <v>135</v>
      </c>
      <c r="J120" s="179" t="s">
        <v>142</v>
      </c>
      <c r="K120" s="181" t="s">
        <v>135</v>
      </c>
      <c r="L120" s="378"/>
    </row>
    <row r="121" spans="1:12" s="66" customFormat="1" ht="15.75" thickBot="1" x14ac:dyDescent="0.3">
      <c r="A121" s="396"/>
      <c r="B121" s="386"/>
      <c r="C121" s="387"/>
      <c r="D121" s="388"/>
      <c r="E121" s="389"/>
      <c r="F121" s="392"/>
      <c r="G121" s="395"/>
      <c r="H121" s="179" t="s">
        <v>12</v>
      </c>
      <c r="I121" s="192" t="s">
        <v>135</v>
      </c>
      <c r="J121" s="179"/>
      <c r="K121" s="199"/>
      <c r="L121" s="379"/>
    </row>
    <row r="122" spans="1:12" s="66" customFormat="1" ht="30" x14ac:dyDescent="0.25">
      <c r="A122" s="364" t="s">
        <v>219</v>
      </c>
      <c r="B122" s="367">
        <f>+C122</f>
        <v>150</v>
      </c>
      <c r="C122" s="370">
        <v>150</v>
      </c>
      <c r="D122" s="373">
        <v>1</v>
      </c>
      <c r="E122" s="376" t="s">
        <v>223</v>
      </c>
      <c r="F122" s="221" t="s">
        <v>5</v>
      </c>
      <c r="G122" s="175" t="s">
        <v>224</v>
      </c>
      <c r="H122" s="176" t="s">
        <v>6</v>
      </c>
      <c r="I122" s="177" t="s">
        <v>135</v>
      </c>
      <c r="J122" s="176" t="s">
        <v>144</v>
      </c>
      <c r="K122" s="178" t="s">
        <v>135</v>
      </c>
      <c r="L122" s="377" t="s">
        <v>330</v>
      </c>
    </row>
    <row r="123" spans="1:12" s="66" customFormat="1" x14ac:dyDescent="0.25">
      <c r="A123" s="365"/>
      <c r="B123" s="368"/>
      <c r="C123" s="371"/>
      <c r="D123" s="374"/>
      <c r="E123" s="381"/>
      <c r="F123" s="390" t="s">
        <v>7</v>
      </c>
      <c r="G123" s="393">
        <v>2529416</v>
      </c>
      <c r="H123" s="179" t="s">
        <v>8</v>
      </c>
      <c r="I123" s="180" t="s">
        <v>135</v>
      </c>
      <c r="J123" s="179" t="s">
        <v>143</v>
      </c>
      <c r="K123" s="199" t="s">
        <v>135</v>
      </c>
      <c r="L123" s="378"/>
    </row>
    <row r="124" spans="1:12" s="66" customFormat="1" ht="153" customHeight="1" x14ac:dyDescent="0.25">
      <c r="A124" s="365"/>
      <c r="B124" s="368"/>
      <c r="C124" s="371"/>
      <c r="D124" s="374"/>
      <c r="E124" s="381"/>
      <c r="F124" s="391"/>
      <c r="G124" s="394"/>
      <c r="H124" s="200" t="s">
        <v>9</v>
      </c>
      <c r="I124" s="201" t="s">
        <v>135</v>
      </c>
      <c r="J124" s="202" t="s">
        <v>10</v>
      </c>
      <c r="K124" s="203" t="s">
        <v>329</v>
      </c>
      <c r="L124" s="378"/>
    </row>
    <row r="125" spans="1:12" s="66" customFormat="1" x14ac:dyDescent="0.25">
      <c r="A125" s="365"/>
      <c r="B125" s="368"/>
      <c r="C125" s="371"/>
      <c r="D125" s="374"/>
      <c r="E125" s="381"/>
      <c r="F125" s="391"/>
      <c r="G125" s="394"/>
      <c r="H125" s="179" t="s">
        <v>11</v>
      </c>
      <c r="I125" s="180" t="s">
        <v>135</v>
      </c>
      <c r="J125" s="179" t="s">
        <v>142</v>
      </c>
      <c r="K125" s="181" t="s">
        <v>135</v>
      </c>
      <c r="L125" s="378"/>
    </row>
    <row r="126" spans="1:12" s="66" customFormat="1" ht="15.75" thickBot="1" x14ac:dyDescent="0.3">
      <c r="A126" s="396"/>
      <c r="B126" s="386"/>
      <c r="C126" s="387"/>
      <c r="D126" s="388"/>
      <c r="E126" s="389"/>
      <c r="F126" s="392"/>
      <c r="G126" s="395"/>
      <c r="H126" s="179" t="s">
        <v>12</v>
      </c>
      <c r="I126" s="192" t="s">
        <v>135</v>
      </c>
      <c r="J126" s="179"/>
      <c r="K126" s="199"/>
      <c r="L126" s="379"/>
    </row>
    <row r="127" spans="1:12" s="66" customFormat="1" ht="45" x14ac:dyDescent="0.25">
      <c r="A127" s="364" t="s">
        <v>219</v>
      </c>
      <c r="B127" s="367">
        <f>+C127</f>
        <v>2646.15</v>
      </c>
      <c r="C127" s="370">
        <v>2646.15</v>
      </c>
      <c r="D127" s="373">
        <v>1</v>
      </c>
      <c r="E127" s="376" t="s">
        <v>211</v>
      </c>
      <c r="F127" s="221" t="s">
        <v>5</v>
      </c>
      <c r="G127" s="175" t="s">
        <v>222</v>
      </c>
      <c r="H127" s="176" t="s">
        <v>6</v>
      </c>
      <c r="I127" s="177" t="s">
        <v>135</v>
      </c>
      <c r="J127" s="176" t="s">
        <v>144</v>
      </c>
      <c r="K127" s="178" t="s">
        <v>135</v>
      </c>
      <c r="L127" s="377" t="s">
        <v>332</v>
      </c>
    </row>
    <row r="128" spans="1:12" s="66" customFormat="1" x14ac:dyDescent="0.25">
      <c r="A128" s="365"/>
      <c r="B128" s="368"/>
      <c r="C128" s="371"/>
      <c r="D128" s="374"/>
      <c r="E128" s="381"/>
      <c r="F128" s="390" t="s">
        <v>7</v>
      </c>
      <c r="G128" s="393">
        <v>9929290</v>
      </c>
      <c r="H128" s="179" t="s">
        <v>8</v>
      </c>
      <c r="I128" s="180" t="s">
        <v>135</v>
      </c>
      <c r="J128" s="179" t="s">
        <v>143</v>
      </c>
      <c r="K128" s="199" t="s">
        <v>135</v>
      </c>
      <c r="L128" s="378"/>
    </row>
    <row r="129" spans="1:12" s="66" customFormat="1" ht="199.5" customHeight="1" x14ac:dyDescent="0.25">
      <c r="A129" s="365"/>
      <c r="B129" s="368"/>
      <c r="C129" s="371"/>
      <c r="D129" s="374"/>
      <c r="E129" s="381"/>
      <c r="F129" s="391"/>
      <c r="G129" s="394"/>
      <c r="H129" s="200" t="s">
        <v>9</v>
      </c>
      <c r="I129" s="201" t="s">
        <v>135</v>
      </c>
      <c r="J129" s="202" t="s">
        <v>10</v>
      </c>
      <c r="K129" s="203" t="s">
        <v>331</v>
      </c>
      <c r="L129" s="378"/>
    </row>
    <row r="130" spans="1:12" s="66" customFormat="1" x14ac:dyDescent="0.25">
      <c r="A130" s="365"/>
      <c r="B130" s="368"/>
      <c r="C130" s="371"/>
      <c r="D130" s="374"/>
      <c r="E130" s="381"/>
      <c r="F130" s="391"/>
      <c r="G130" s="394"/>
      <c r="H130" s="179" t="s">
        <v>11</v>
      </c>
      <c r="I130" s="180" t="s">
        <v>135</v>
      </c>
      <c r="J130" s="179" t="s">
        <v>142</v>
      </c>
      <c r="K130" s="181" t="s">
        <v>135</v>
      </c>
      <c r="L130" s="378"/>
    </row>
    <row r="131" spans="1:12" s="66" customFormat="1" ht="15.75" thickBot="1" x14ac:dyDescent="0.3">
      <c r="A131" s="396"/>
      <c r="B131" s="386"/>
      <c r="C131" s="387"/>
      <c r="D131" s="388"/>
      <c r="E131" s="389"/>
      <c r="F131" s="392"/>
      <c r="G131" s="395"/>
      <c r="H131" s="179" t="s">
        <v>12</v>
      </c>
      <c r="I131" s="192" t="s">
        <v>135</v>
      </c>
      <c r="J131" s="179"/>
      <c r="K131" s="199"/>
      <c r="L131" s="379"/>
    </row>
    <row r="132" spans="1:12" s="66" customFormat="1" ht="45" customHeight="1" x14ac:dyDescent="0.25">
      <c r="A132" s="364" t="s">
        <v>219</v>
      </c>
      <c r="B132" s="367">
        <f>+C132</f>
        <v>601.13</v>
      </c>
      <c r="C132" s="370">
        <v>601.13</v>
      </c>
      <c r="D132" s="373">
        <v>1</v>
      </c>
      <c r="E132" s="376" t="s">
        <v>251</v>
      </c>
      <c r="F132" s="221" t="s">
        <v>5</v>
      </c>
      <c r="G132" s="175" t="s">
        <v>250</v>
      </c>
      <c r="H132" s="176" t="s">
        <v>6</v>
      </c>
      <c r="I132" s="177" t="s">
        <v>135</v>
      </c>
      <c r="J132" s="176" t="s">
        <v>144</v>
      </c>
      <c r="K132" s="178" t="s">
        <v>135</v>
      </c>
      <c r="L132" s="377" t="s">
        <v>334</v>
      </c>
    </row>
    <row r="133" spans="1:12" s="66" customFormat="1" x14ac:dyDescent="0.25">
      <c r="A133" s="365"/>
      <c r="B133" s="368"/>
      <c r="C133" s="371"/>
      <c r="D133" s="374"/>
      <c r="E133" s="381"/>
      <c r="F133" s="390" t="s">
        <v>7</v>
      </c>
      <c r="G133" s="393">
        <v>3306518</v>
      </c>
      <c r="H133" s="179" t="s">
        <v>8</v>
      </c>
      <c r="I133" s="180" t="s">
        <v>135</v>
      </c>
      <c r="J133" s="179" t="s">
        <v>143</v>
      </c>
      <c r="K133" s="199" t="s">
        <v>135</v>
      </c>
      <c r="L133" s="378"/>
    </row>
    <row r="134" spans="1:12" s="66" customFormat="1" ht="133.5" customHeight="1" x14ac:dyDescent="0.25">
      <c r="A134" s="365"/>
      <c r="B134" s="368"/>
      <c r="C134" s="371"/>
      <c r="D134" s="374"/>
      <c r="E134" s="381"/>
      <c r="F134" s="391"/>
      <c r="G134" s="394"/>
      <c r="H134" s="200" t="s">
        <v>9</v>
      </c>
      <c r="I134" s="201" t="s">
        <v>135</v>
      </c>
      <c r="J134" s="202" t="s">
        <v>10</v>
      </c>
      <c r="K134" s="203" t="s">
        <v>333</v>
      </c>
      <c r="L134" s="378"/>
    </row>
    <row r="135" spans="1:12" s="66" customFormat="1" x14ac:dyDescent="0.25">
      <c r="A135" s="365"/>
      <c r="B135" s="368"/>
      <c r="C135" s="371"/>
      <c r="D135" s="374"/>
      <c r="E135" s="381"/>
      <c r="F135" s="391"/>
      <c r="G135" s="394"/>
      <c r="H135" s="179" t="s">
        <v>11</v>
      </c>
      <c r="I135" s="180" t="s">
        <v>135</v>
      </c>
      <c r="J135" s="179" t="s">
        <v>142</v>
      </c>
      <c r="K135" s="181" t="s">
        <v>135</v>
      </c>
      <c r="L135" s="378"/>
    </row>
    <row r="136" spans="1:12" s="66" customFormat="1" ht="15.75" thickBot="1" x14ac:dyDescent="0.3">
      <c r="A136" s="396"/>
      <c r="B136" s="386"/>
      <c r="C136" s="387"/>
      <c r="D136" s="388"/>
      <c r="E136" s="389"/>
      <c r="F136" s="392"/>
      <c r="G136" s="395"/>
      <c r="H136" s="179" t="s">
        <v>12</v>
      </c>
      <c r="I136" s="192" t="s">
        <v>135</v>
      </c>
      <c r="J136" s="179"/>
      <c r="K136" s="199"/>
      <c r="L136" s="379"/>
    </row>
    <row r="137" spans="1:12" ht="18.75" customHeight="1" thickBot="1" x14ac:dyDescent="0.3">
      <c r="A137" s="210" t="s">
        <v>145</v>
      </c>
      <c r="B137" s="226">
        <f>+SUM(B12:B136)</f>
        <v>204772.86999999997</v>
      </c>
      <c r="C137" s="170"/>
      <c r="D137" s="171"/>
      <c r="E137" s="171"/>
      <c r="F137" s="222"/>
      <c r="G137" s="171"/>
      <c r="H137" s="171"/>
      <c r="I137" s="171"/>
      <c r="J137" s="171"/>
      <c r="K137" s="172"/>
    </row>
    <row r="138" spans="1:12" ht="18.75" customHeight="1" x14ac:dyDescent="0.25">
      <c r="A138" s="211"/>
      <c r="B138" s="212"/>
      <c r="C138" s="260"/>
      <c r="D138" s="135"/>
      <c r="E138" s="135"/>
      <c r="F138" s="223"/>
      <c r="G138" s="135"/>
      <c r="H138" s="135"/>
      <c r="I138" s="135"/>
      <c r="J138" s="135"/>
      <c r="K138" s="173"/>
    </row>
    <row r="139" spans="1:12" ht="23.25" x14ac:dyDescent="0.35">
      <c r="A139" s="211"/>
      <c r="B139" s="261">
        <v>4540</v>
      </c>
      <c r="C139" s="262" t="s">
        <v>228</v>
      </c>
      <c r="D139" s="135"/>
      <c r="E139" s="135"/>
      <c r="F139" s="224"/>
      <c r="G139" s="135"/>
      <c r="H139" s="135"/>
      <c r="I139" s="135"/>
      <c r="J139" s="135"/>
      <c r="K139" s="173"/>
    </row>
    <row r="140" spans="1:12" ht="23.25" x14ac:dyDescent="0.35">
      <c r="A140" s="211"/>
      <c r="B140" s="261"/>
      <c r="C140" s="262"/>
      <c r="D140" s="135"/>
      <c r="E140" s="135"/>
      <c r="F140" s="224"/>
      <c r="G140" s="135"/>
      <c r="H140" s="135"/>
      <c r="I140" s="135"/>
      <c r="J140" s="135"/>
      <c r="K140" s="173"/>
    </row>
    <row r="141" spans="1:12" ht="23.25" x14ac:dyDescent="0.35">
      <c r="A141" s="213" t="s">
        <v>71</v>
      </c>
      <c r="B141" s="261"/>
      <c r="C141" s="262"/>
      <c r="D141" s="135"/>
      <c r="E141" s="135"/>
      <c r="F141" s="224"/>
      <c r="G141" s="135"/>
      <c r="H141" s="424" t="s">
        <v>265</v>
      </c>
      <c r="I141" s="424"/>
      <c r="J141" s="424"/>
      <c r="K141" s="173"/>
    </row>
    <row r="142" spans="1:12" ht="24" thickBot="1" x14ac:dyDescent="0.4">
      <c r="A142" s="263"/>
      <c r="B142" s="277"/>
      <c r="C142" s="278"/>
      <c r="D142" s="279"/>
      <c r="E142" s="279"/>
      <c r="F142" s="280"/>
      <c r="G142" s="279"/>
      <c r="H142" s="425"/>
      <c r="I142" s="425"/>
      <c r="J142" s="425"/>
      <c r="K142" s="281"/>
    </row>
    <row r="146" spans="2:10" x14ac:dyDescent="0.25">
      <c r="B146" s="400"/>
      <c r="C146" s="400"/>
      <c r="D146" s="400"/>
      <c r="E146" s="400"/>
      <c r="F146" s="400"/>
      <c r="G146" s="400"/>
      <c r="H146" s="400"/>
      <c r="I146" s="400"/>
      <c r="J146" s="400"/>
    </row>
    <row r="147" spans="2:10" x14ac:dyDescent="0.25">
      <c r="B147" s="400"/>
      <c r="C147" s="400"/>
      <c r="D147" s="400"/>
      <c r="E147" s="400"/>
      <c r="F147" s="400"/>
      <c r="G147" s="400"/>
      <c r="H147" s="400"/>
      <c r="I147" s="400"/>
      <c r="J147" s="400"/>
    </row>
  </sheetData>
  <mergeCells count="217">
    <mergeCell ref="D57:D61"/>
    <mergeCell ref="E57:E61"/>
    <mergeCell ref="L57:L61"/>
    <mergeCell ref="F59:F61"/>
    <mergeCell ref="G59:G61"/>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107:A111"/>
    <mergeCell ref="B107:B111"/>
    <mergeCell ref="C107:C111"/>
    <mergeCell ref="D107:D111"/>
    <mergeCell ref="E107:E111"/>
    <mergeCell ref="A102:A106"/>
    <mergeCell ref="B102:B106"/>
    <mergeCell ref="D102:D106"/>
    <mergeCell ref="E102:E106"/>
    <mergeCell ref="A112:A116"/>
    <mergeCell ref="B112:B116"/>
    <mergeCell ref="G113:G116"/>
    <mergeCell ref="A122:A126"/>
    <mergeCell ref="B122:B126"/>
    <mergeCell ref="A127:A131"/>
    <mergeCell ref="B127:B131"/>
    <mergeCell ref="C127:C131"/>
    <mergeCell ref="D127:D131"/>
    <mergeCell ref="E127:E131"/>
    <mergeCell ref="E122:E126"/>
    <mergeCell ref="F123:F126"/>
    <mergeCell ref="E112:E116"/>
    <mergeCell ref="F113:F116"/>
    <mergeCell ref="H141:J141"/>
    <mergeCell ref="H142:J142"/>
    <mergeCell ref="C122:C126"/>
    <mergeCell ref="D122:D126"/>
    <mergeCell ref="C112:C116"/>
    <mergeCell ref="D112:D116"/>
    <mergeCell ref="F128:F131"/>
    <mergeCell ref="F89:F91"/>
    <mergeCell ref="L82:L86"/>
    <mergeCell ref="D87:D91"/>
    <mergeCell ref="D82:D86"/>
    <mergeCell ref="E82:E86"/>
    <mergeCell ref="E87:E91"/>
    <mergeCell ref="C102:C106"/>
    <mergeCell ref="L87:L91"/>
    <mergeCell ref="G89:G91"/>
    <mergeCell ref="G54:G56"/>
    <mergeCell ref="F84:F86"/>
    <mergeCell ref="G84:G86"/>
    <mergeCell ref="L52:L56"/>
    <mergeCell ref="L112:L116"/>
    <mergeCell ref="L117:L121"/>
    <mergeCell ref="L122:L126"/>
    <mergeCell ref="L102:L106"/>
    <mergeCell ref="F104:F106"/>
    <mergeCell ref="G104:G106"/>
    <mergeCell ref="L107:L111"/>
    <mergeCell ref="F109:F111"/>
    <mergeCell ref="G109:G111"/>
    <mergeCell ref="F99:F101"/>
    <mergeCell ref="G99:G101"/>
    <mergeCell ref="L62:L66"/>
    <mergeCell ref="F64:F66"/>
    <mergeCell ref="G64:G66"/>
    <mergeCell ref="L77:L81"/>
    <mergeCell ref="F79:F81"/>
    <mergeCell ref="G79:G81"/>
    <mergeCell ref="C87:C8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4:F56"/>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46:J147"/>
    <mergeCell ref="A117:A121"/>
    <mergeCell ref="B117:B121"/>
    <mergeCell ref="C117:C121"/>
    <mergeCell ref="D117:D121"/>
    <mergeCell ref="E117:E121"/>
    <mergeCell ref="F118:F121"/>
    <mergeCell ref="G123:G126"/>
    <mergeCell ref="G118:G121"/>
    <mergeCell ref="A52:A56"/>
    <mergeCell ref="B52:B56"/>
    <mergeCell ref="C52:C56"/>
    <mergeCell ref="D52:D56"/>
    <mergeCell ref="E52:E56"/>
    <mergeCell ref="C82:C86"/>
    <mergeCell ref="A87:A91"/>
    <mergeCell ref="B87:B91"/>
    <mergeCell ref="B132:B136"/>
    <mergeCell ref="C132:C136"/>
    <mergeCell ref="D132:D136"/>
    <mergeCell ref="E132:E136"/>
    <mergeCell ref="L132:L136"/>
    <mergeCell ref="F133:F136"/>
    <mergeCell ref="G133:G136"/>
    <mergeCell ref="A132:A136"/>
    <mergeCell ref="A92:A96"/>
    <mergeCell ref="B92:B96"/>
    <mergeCell ref="C92:C93"/>
    <mergeCell ref="D92:D96"/>
    <mergeCell ref="E92:E96"/>
    <mergeCell ref="L92:L96"/>
    <mergeCell ref="F94:F96"/>
    <mergeCell ref="G94:G96"/>
    <mergeCell ref="A97:A101"/>
    <mergeCell ref="B97:B101"/>
    <mergeCell ref="C97:C98"/>
    <mergeCell ref="D97:D101"/>
    <mergeCell ref="E97:E101"/>
    <mergeCell ref="L97:L101"/>
    <mergeCell ref="L127:L131"/>
    <mergeCell ref="G128:G131"/>
    <mergeCell ref="A42:A46"/>
    <mergeCell ref="B42:B46"/>
    <mergeCell ref="C42:C46"/>
    <mergeCell ref="D42:D46"/>
    <mergeCell ref="E42:E46"/>
    <mergeCell ref="L42:L46"/>
    <mergeCell ref="F44:F46"/>
    <mergeCell ref="G44:G46"/>
    <mergeCell ref="A82:A86"/>
    <mergeCell ref="B82:B86"/>
    <mergeCell ref="L47:L51"/>
    <mergeCell ref="A62:A66"/>
    <mergeCell ref="B62:B66"/>
    <mergeCell ref="C62:C66"/>
    <mergeCell ref="D62:D66"/>
    <mergeCell ref="E62:E66"/>
    <mergeCell ref="A77:A81"/>
    <mergeCell ref="B77:B81"/>
    <mergeCell ref="C77:C81"/>
    <mergeCell ref="D77:D81"/>
    <mergeCell ref="E77:E81"/>
    <mergeCell ref="A57:A61"/>
    <mergeCell ref="B57:B61"/>
    <mergeCell ref="C57:C61"/>
  </mergeCells>
  <printOptions horizontalCentered="1"/>
  <pageMargins left="0.23622047244094491" right="0.23622047244094491" top="0.74803149606299213" bottom="0.74803149606299213" header="0.31496062992125984" footer="0.31496062992125984"/>
  <pageSetup scale="39" fitToWidth="0" orientation="landscape" r:id="rId1"/>
  <rowBreaks count="6" manualBreakCount="6">
    <brk id="26" max="11" man="1"/>
    <brk id="46" max="11" man="1"/>
    <brk id="66" max="11" man="1"/>
    <brk id="86" max="11" man="1"/>
    <brk id="106" max="11" man="1"/>
    <brk id="12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E25" sqref="A1:E25"/>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9"/>
      <c r="B1" s="240"/>
      <c r="C1" s="240"/>
      <c r="D1" s="240"/>
      <c r="E1" s="241"/>
    </row>
    <row r="2" spans="1:5" ht="18.75" x14ac:dyDescent="0.25">
      <c r="A2" s="426" t="s">
        <v>63</v>
      </c>
      <c r="B2" s="427"/>
      <c r="C2" s="427"/>
      <c r="D2" s="427"/>
      <c r="E2" s="428"/>
    </row>
    <row r="3" spans="1:5" ht="18.75" x14ac:dyDescent="0.25">
      <c r="A3" s="426" t="str">
        <f>+'Numeral 2'!A3:E3</f>
        <v>Dirección Administrativa</v>
      </c>
      <c r="B3" s="427"/>
      <c r="C3" s="427"/>
      <c r="D3" s="427"/>
      <c r="E3" s="428"/>
    </row>
    <row r="4" spans="1:5" ht="15.75" customHeight="1" x14ac:dyDescent="0.25">
      <c r="A4" s="440" t="s">
        <v>177</v>
      </c>
      <c r="B4" s="326"/>
      <c r="C4" s="429" t="s">
        <v>137</v>
      </c>
      <c r="D4" s="430"/>
      <c r="E4" s="431"/>
    </row>
    <row r="5" spans="1:5" ht="15.75" customHeight="1" x14ac:dyDescent="0.25">
      <c r="A5" s="440" t="s">
        <v>139</v>
      </c>
      <c r="B5" s="325"/>
      <c r="C5" s="325"/>
      <c r="D5" s="325"/>
      <c r="E5" s="441"/>
    </row>
    <row r="6" spans="1:5" ht="15.75" x14ac:dyDescent="0.25">
      <c r="A6" s="435" t="str">
        <f>+'Numeral 2'!A6:E6</f>
        <v>Encargada de Dirección: Lic. Edgar Fabricio Yanes Galindo</v>
      </c>
      <c r="B6" s="363"/>
      <c r="C6" s="363"/>
      <c r="D6" s="363"/>
      <c r="E6" s="436"/>
    </row>
    <row r="7" spans="1:5" ht="15.75" x14ac:dyDescent="0.25">
      <c r="A7" s="437" t="str">
        <f>+'Numeral 2'!A7:E7</f>
        <v>Responsable de Actualización de la información: Hortencia Margarita Diaz Alvarez</v>
      </c>
      <c r="B7" s="438"/>
      <c r="C7" s="438"/>
      <c r="D7" s="438"/>
      <c r="E7" s="439"/>
    </row>
    <row r="8" spans="1:5" ht="15.75" x14ac:dyDescent="0.25">
      <c r="A8" s="437" t="str">
        <f>+'Numeral 2'!A8:E8</f>
        <v>Mes de Actualización: Octubre 2021</v>
      </c>
      <c r="B8" s="438"/>
      <c r="C8" s="438"/>
      <c r="D8" s="438"/>
      <c r="E8" s="439"/>
    </row>
    <row r="9" spans="1:5" ht="15.75" x14ac:dyDescent="0.25">
      <c r="A9" s="435" t="s">
        <v>108</v>
      </c>
      <c r="B9" s="363"/>
      <c r="C9" s="363"/>
      <c r="D9" s="363"/>
      <c r="E9" s="436"/>
    </row>
    <row r="10" spans="1:5" ht="21" customHeight="1" x14ac:dyDescent="0.35">
      <c r="A10" s="432" t="s">
        <v>58</v>
      </c>
      <c r="B10" s="433"/>
      <c r="C10" s="433"/>
      <c r="D10" s="433"/>
      <c r="E10" s="434"/>
    </row>
    <row r="11" spans="1:5" ht="44.25" customHeight="1" x14ac:dyDescent="0.25">
      <c r="A11" s="242" t="s">
        <v>107</v>
      </c>
      <c r="B11" s="90" t="s">
        <v>14</v>
      </c>
      <c r="C11" s="90" t="s">
        <v>43</v>
      </c>
      <c r="D11" s="90" t="s">
        <v>15</v>
      </c>
      <c r="E11" s="243" t="s">
        <v>16</v>
      </c>
    </row>
    <row r="12" spans="1:5" ht="21" customHeight="1" x14ac:dyDescent="0.25">
      <c r="A12" s="244"/>
      <c r="B12" s="10"/>
      <c r="C12" s="10"/>
      <c r="D12" s="10"/>
      <c r="E12" s="245"/>
    </row>
    <row r="13" spans="1:5" ht="18.75" customHeight="1" x14ac:dyDescent="0.25">
      <c r="A13" s="14"/>
      <c r="B13" s="15"/>
      <c r="C13" s="15"/>
      <c r="D13" s="15"/>
      <c r="E13" s="16"/>
    </row>
    <row r="14" spans="1:5" ht="26.25" customHeight="1" x14ac:dyDescent="0.25">
      <c r="A14" s="14"/>
      <c r="B14" s="447" t="s">
        <v>129</v>
      </c>
      <c r="C14" s="448"/>
      <c r="D14" s="449"/>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6"/>
      <c r="B18" s="99"/>
      <c r="C18" s="99"/>
      <c r="D18" s="99"/>
      <c r="E18" s="247"/>
    </row>
    <row r="19" spans="1:11" x14ac:dyDescent="0.25">
      <c r="A19" s="246"/>
      <c r="B19" s="99"/>
      <c r="C19" s="99"/>
      <c r="D19" s="99"/>
      <c r="E19" s="247"/>
    </row>
    <row r="20" spans="1:11" s="28" customFormat="1" x14ac:dyDescent="0.25">
      <c r="A20" s="246"/>
      <c r="B20" s="99"/>
      <c r="C20" s="99"/>
      <c r="D20" s="99"/>
      <c r="E20" s="247"/>
    </row>
    <row r="21" spans="1:11" ht="15.75" x14ac:dyDescent="0.25">
      <c r="A21" s="248" t="s">
        <v>71</v>
      </c>
      <c r="B21" s="99"/>
      <c r="C21" s="444" t="s">
        <v>266</v>
      </c>
      <c r="D21" s="445"/>
      <c r="E21" s="446"/>
      <c r="F21" s="28"/>
      <c r="G21" s="28"/>
    </row>
    <row r="22" spans="1:11" s="102" customFormat="1" ht="15.75" x14ac:dyDescent="0.25">
      <c r="A22" s="248"/>
      <c r="B22" s="135"/>
      <c r="C22" s="442"/>
      <c r="D22" s="442"/>
      <c r="E22" s="443"/>
      <c r="K22" s="120"/>
    </row>
    <row r="23" spans="1:11" s="102" customFormat="1" ht="15.75" x14ac:dyDescent="0.25">
      <c r="A23" s="249"/>
      <c r="B23" s="135"/>
      <c r="C23" s="442"/>
      <c r="D23" s="442"/>
      <c r="E23" s="443"/>
      <c r="F23" s="134"/>
      <c r="K23" s="120"/>
    </row>
    <row r="24" spans="1:11" s="66" customFormat="1" x14ac:dyDescent="0.25">
      <c r="A24" s="250"/>
      <c r="B24" s="67"/>
      <c r="C24" s="133"/>
      <c r="D24" s="133"/>
      <c r="E24" s="251"/>
      <c r="F24" s="133"/>
      <c r="G24" s="133"/>
      <c r="H24" s="67"/>
      <c r="I24" s="67"/>
      <c r="J24" s="67"/>
      <c r="K24" s="75"/>
    </row>
    <row r="25" spans="1:11" ht="15.75" thickBot="1" x14ac:dyDescent="0.3">
      <c r="A25" s="252"/>
      <c r="B25" s="253"/>
      <c r="C25" s="253"/>
      <c r="D25" s="253"/>
      <c r="E25" s="25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0" t="s">
        <v>63</v>
      </c>
      <c r="B2" s="290"/>
      <c r="C2" s="290"/>
      <c r="D2" s="290"/>
      <c r="E2" s="32"/>
    </row>
    <row r="3" spans="1:5" ht="18.75" x14ac:dyDescent="0.25">
      <c r="A3" s="290" t="s">
        <v>89</v>
      </c>
      <c r="B3" s="290"/>
      <c r="C3" s="290"/>
      <c r="D3" s="290"/>
      <c r="E3" s="32"/>
    </row>
    <row r="4" spans="1:5" ht="15.75" customHeight="1" x14ac:dyDescent="0.25">
      <c r="A4" s="363" t="s">
        <v>64</v>
      </c>
      <c r="B4" s="363"/>
      <c r="C4" s="363" t="s">
        <v>65</v>
      </c>
      <c r="D4" s="363"/>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2" t="s">
        <v>63</v>
      </c>
      <c r="B2" s="287"/>
      <c r="C2" s="287"/>
      <c r="D2" s="287"/>
      <c r="E2" s="287"/>
      <c r="F2" s="287"/>
      <c r="G2" s="287"/>
      <c r="H2" s="287"/>
      <c r="I2" s="453"/>
    </row>
    <row r="3" spans="1:12" ht="18.75" x14ac:dyDescent="0.25">
      <c r="A3" s="452" t="str">
        <f>+'Numeral 2'!A3:E3</f>
        <v>Dirección Administrativa</v>
      </c>
      <c r="B3" s="287"/>
      <c r="C3" s="287"/>
      <c r="D3" s="287"/>
      <c r="E3" s="287"/>
      <c r="F3" s="287"/>
      <c r="G3" s="287"/>
      <c r="H3" s="287"/>
      <c r="I3" s="453"/>
    </row>
    <row r="4" spans="1:12" ht="15.75" customHeight="1" x14ac:dyDescent="0.25">
      <c r="A4" s="454" t="s">
        <v>177</v>
      </c>
      <c r="B4" s="455"/>
      <c r="C4" s="455"/>
      <c r="D4" s="456"/>
      <c r="E4" s="457" t="s">
        <v>137</v>
      </c>
      <c r="F4" s="455"/>
      <c r="G4" s="455"/>
      <c r="H4" s="455"/>
      <c r="I4" s="458"/>
    </row>
    <row r="5" spans="1:12" ht="18.75" x14ac:dyDescent="0.25">
      <c r="A5" s="450" t="s">
        <v>139</v>
      </c>
      <c r="B5" s="292"/>
      <c r="C5" s="292"/>
      <c r="D5" s="292"/>
      <c r="E5" s="292"/>
      <c r="F5" s="292"/>
      <c r="G5" s="292"/>
      <c r="H5" s="292"/>
      <c r="I5" s="451"/>
    </row>
    <row r="6" spans="1:12" ht="18.75" x14ac:dyDescent="0.25">
      <c r="A6" s="450" t="str">
        <f>+'Numeral 2'!A6:E6</f>
        <v>Encargada de Dirección: Lic. Edgar Fabricio Yanes Galindo</v>
      </c>
      <c r="B6" s="292"/>
      <c r="C6" s="292"/>
      <c r="D6" s="292"/>
      <c r="E6" s="292"/>
      <c r="F6" s="292"/>
      <c r="G6" s="292"/>
      <c r="H6" s="292"/>
      <c r="I6" s="451"/>
    </row>
    <row r="7" spans="1:12" ht="18.75" x14ac:dyDescent="0.25">
      <c r="A7" s="462" t="str">
        <f>+'Numeral 2'!A7:E7</f>
        <v>Responsable de Actualización de la información: Hortencia Margarita Diaz Alvarez</v>
      </c>
      <c r="B7" s="463"/>
      <c r="C7" s="463"/>
      <c r="D7" s="463"/>
      <c r="E7" s="463"/>
      <c r="F7" s="463"/>
      <c r="G7" s="463"/>
      <c r="H7" s="463"/>
      <c r="I7" s="464"/>
    </row>
    <row r="8" spans="1:12" ht="18.75" x14ac:dyDescent="0.25">
      <c r="A8" s="450" t="str">
        <f>+'Numeral 14 Administración'!A8:E8</f>
        <v>Mes de Actualización: Octubre 2021</v>
      </c>
      <c r="B8" s="292"/>
      <c r="C8" s="292"/>
      <c r="D8" s="292"/>
      <c r="E8" s="292"/>
      <c r="F8" s="292"/>
      <c r="G8" s="292"/>
      <c r="H8" s="292"/>
      <c r="I8" s="451"/>
    </row>
    <row r="9" spans="1:12" ht="18.75" x14ac:dyDescent="0.25">
      <c r="A9" s="450" t="s">
        <v>113</v>
      </c>
      <c r="B9" s="292"/>
      <c r="C9" s="292"/>
      <c r="D9" s="292"/>
      <c r="E9" s="292"/>
      <c r="F9" s="292"/>
      <c r="G9" s="292"/>
      <c r="H9" s="292"/>
      <c r="I9" s="451"/>
    </row>
    <row r="10" spans="1:12" ht="28.5" customHeight="1" x14ac:dyDescent="0.3">
      <c r="A10" s="465" t="s">
        <v>112</v>
      </c>
      <c r="B10" s="466"/>
      <c r="C10" s="466"/>
      <c r="D10" s="466"/>
      <c r="E10" s="466"/>
      <c r="F10" s="466"/>
      <c r="G10" s="466"/>
      <c r="H10" s="466"/>
      <c r="I10" s="467"/>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235</v>
      </c>
      <c r="G13" s="147">
        <v>48000</v>
      </c>
      <c r="H13" s="149" t="s">
        <v>227</v>
      </c>
      <c r="I13" s="160" t="s">
        <v>214</v>
      </c>
    </row>
    <row r="14" spans="1:12" s="28" customFormat="1" ht="213.75" customHeight="1" x14ac:dyDescent="0.25">
      <c r="A14" s="208">
        <v>3</v>
      </c>
      <c r="B14" s="204" t="s">
        <v>229</v>
      </c>
      <c r="C14" s="205" t="s">
        <v>230</v>
      </c>
      <c r="D14" s="205" t="s">
        <v>231</v>
      </c>
      <c r="E14" s="206" t="s">
        <v>130</v>
      </c>
      <c r="F14" s="206" t="s">
        <v>232</v>
      </c>
      <c r="G14" s="207">
        <v>298337.88</v>
      </c>
      <c r="H14" s="206" t="s">
        <v>233</v>
      </c>
      <c r="I14" s="204" t="s">
        <v>234</v>
      </c>
    </row>
    <row r="15" spans="1:12" s="28" customFormat="1" ht="213.75" customHeight="1" x14ac:dyDescent="0.25">
      <c r="A15" s="208">
        <v>4</v>
      </c>
      <c r="B15" s="204" t="s">
        <v>229</v>
      </c>
      <c r="C15" s="205" t="s">
        <v>246</v>
      </c>
      <c r="D15" s="205" t="s">
        <v>247</v>
      </c>
      <c r="E15" s="206" t="s">
        <v>130</v>
      </c>
      <c r="F15" s="206" t="s">
        <v>236</v>
      </c>
      <c r="G15" s="207">
        <v>780000</v>
      </c>
      <c r="H15" s="206" t="s">
        <v>248</v>
      </c>
      <c r="I15" s="204"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8" t="s">
        <v>71</v>
      </c>
      <c r="C20" s="50"/>
      <c r="D20" s="50"/>
      <c r="E20" s="50"/>
      <c r="F20" s="444" t="s">
        <v>70</v>
      </c>
      <c r="G20" s="445"/>
      <c r="H20" s="445"/>
      <c r="I20" s="162"/>
      <c r="L20" s="33"/>
    </row>
    <row r="21" spans="1:12" s="92" customFormat="1" ht="18.75" x14ac:dyDescent="0.3">
      <c r="A21" s="161"/>
      <c r="B21" s="50"/>
      <c r="C21" s="50"/>
      <c r="D21" s="50"/>
      <c r="E21" s="50"/>
      <c r="F21" s="442"/>
      <c r="G21" s="442"/>
      <c r="H21" s="442"/>
      <c r="I21" s="162"/>
      <c r="J21" s="93"/>
      <c r="K21" s="93"/>
      <c r="L21" s="93"/>
    </row>
    <row r="22" spans="1:12" s="92" customFormat="1" ht="18.75" x14ac:dyDescent="0.3">
      <c r="A22" s="161"/>
      <c r="B22" s="50"/>
      <c r="C22" s="50"/>
      <c r="D22" s="50"/>
      <c r="E22" s="50"/>
      <c r="F22" s="442"/>
      <c r="G22" s="442"/>
      <c r="H22" s="442"/>
      <c r="I22" s="162"/>
      <c r="J22" s="93"/>
      <c r="K22" s="93"/>
      <c r="L22" s="93"/>
    </row>
    <row r="23" spans="1:12" s="28" customFormat="1" ht="15.75" x14ac:dyDescent="0.25">
      <c r="A23" s="460"/>
      <c r="B23" s="461"/>
      <c r="C23" s="93"/>
      <c r="D23" s="93"/>
      <c r="E23" s="91"/>
      <c r="F23" s="468"/>
      <c r="G23" s="468"/>
      <c r="H23" s="93"/>
      <c r="I23" s="163"/>
      <c r="L23" s="33"/>
    </row>
    <row r="24" spans="1:12" ht="16.5" thickBot="1" x14ac:dyDescent="0.3">
      <c r="A24" s="164"/>
      <c r="B24" s="165"/>
      <c r="C24" s="165"/>
      <c r="D24" s="166"/>
      <c r="E24" s="166"/>
      <c r="F24" s="459"/>
      <c r="G24" s="459"/>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2021-11-04T14:14:20Z</cp:lastPrinted>
  <dcterms:created xsi:type="dcterms:W3CDTF">2017-12-05T18:01:17Z</dcterms:created>
  <dcterms:modified xsi:type="dcterms:W3CDTF">2021-11-09T17:48:18Z</dcterms:modified>
</cp:coreProperties>
</file>