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Financiero\Octubre\Editable\"/>
    </mc:Choice>
  </mc:AlternateContent>
  <xr:revisionPtr revIDLastSave="0" documentId="13_ncr:1_{BB25AD8A-5B6D-415D-A00C-71DB6E0C6F3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Viajes Nacionales" sheetId="1" r:id="rId1"/>
    <sheet name="COMPRAS  " sheetId="3" state="hidden" r:id="rId2"/>
  </sheets>
  <definedNames>
    <definedName name="_xlnm.Print_Titles" localSheetId="1">'COMPRAS  '!$1:$13</definedName>
    <definedName name="_xlnm.Print_Titles" localSheetId="0">'Viajes Nacionales'!$1:$16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2" i="1" l="1"/>
  <c r="J25" i="1" s="1"/>
  <c r="J31" i="1" s="1"/>
  <c r="J34" i="1" s="1"/>
  <c r="J41" i="1" s="1"/>
  <c r="J43" i="1" s="1"/>
  <c r="J49" i="1" s="1"/>
  <c r="J51" i="1" s="1"/>
  <c r="J56" i="1" s="1"/>
  <c r="J59" i="1" s="1"/>
  <c r="J64" i="1" s="1"/>
  <c r="J66" i="1" s="1"/>
  <c r="J70" i="1" s="1"/>
  <c r="J74" i="1" s="1"/>
  <c r="J79" i="1" s="1"/>
  <c r="E23" i="3" l="1"/>
</calcChain>
</file>

<file path=xl/sharedStrings.xml><?xml version="1.0" encoding="utf-8"?>
<sst xmlns="http://schemas.openxmlformats.org/spreadsheetml/2006/main" count="443" uniqueCount="240">
  <si>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</si>
  <si>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</si>
  <si>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</si>
  <si>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</si>
  <si>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</si>
  <si>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</si>
  <si>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</si>
  <si>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</si>
  <si>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</si>
  <si>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</si>
  <si>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</si>
  <si>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</si>
  <si>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</si>
  <si>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</si>
  <si>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</si>
  <si>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</si>
  <si>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</si>
  <si>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</si>
  <si>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</si>
  <si>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</si>
  <si>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</si>
  <si>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</si>
  <si>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</si>
  <si>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</si>
  <si>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</si>
  <si>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</si>
  <si>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</si>
  <si>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</si>
  <si>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</si>
  <si>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</si>
  <si>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</si>
  <si>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</si>
  <si>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</si>
  <si>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</si>
  <si>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</si>
  <si>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</si>
  <si>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</si>
  <si>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</si>
  <si>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</si>
  <si>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</si>
  <si>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</si>
  <si>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</si>
  <si>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</si>
  <si>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</si>
  <si>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</si>
  <si>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</si>
  <si>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</si>
  <si>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</si>
  <si>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</si>
  <si>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</si>
  <si>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</si>
  <si>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</si>
  <si>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</si>
  <si>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</si>
  <si>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</si>
  <si>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>Responsable de Actualización de la información: Magdalena Sajché Saquic</t>
  </si>
  <si>
    <t>Directora: Silvia Lucrecia Ticum Pineda</t>
  </si>
  <si>
    <t>Dirección: 4ta. Calle, 7-37, zona 1 Guatemala</t>
  </si>
  <si>
    <r>
      <t xml:space="preserve">4a calle 7-37, zona 1 Guatemala – PBX: 2207-9400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scheme val="minor"/>
      </rPr>
      <t>www.seprem.gob.gt</t>
    </r>
  </si>
  <si>
    <t>SEPREM</t>
  </si>
  <si>
    <t>Ervin Leonel Flores Veltrán</t>
  </si>
  <si>
    <t>5262006-9</t>
  </si>
  <si>
    <t>Piloto</t>
  </si>
  <si>
    <t>FR03,                       No. fondo 01, No. entrada 4 y No.  CUR de regularización 610</t>
  </si>
  <si>
    <t>Marvin Ernesto Quiroa Molina</t>
  </si>
  <si>
    <t>2410524-4</t>
  </si>
  <si>
    <t>Leisy Edith Luna Aguilar</t>
  </si>
  <si>
    <t>3373742-8</t>
  </si>
  <si>
    <t>Del 18/08/2020 Al 21/08/2020</t>
  </si>
  <si>
    <t>Directora Administrativa</t>
  </si>
  <si>
    <t>Quetzaltenango - Quetzaltenango; Sololá - sololá; Totonicapán - Totonicapán; Mazatenango - Suchitepéquez</t>
  </si>
  <si>
    <t>Subdirector Técnico III</t>
  </si>
  <si>
    <t>Gustavo Adolfo Ramírez López</t>
  </si>
  <si>
    <t>4018502-8</t>
  </si>
  <si>
    <t>Asistente de Inventarios</t>
  </si>
  <si>
    <t>Directora Financiera</t>
  </si>
  <si>
    <t>VIENEN</t>
  </si>
  <si>
    <r>
      <t xml:space="preserve">Horario de Atención: 7:00 a 15:00 hrs. </t>
    </r>
    <r>
      <rPr>
        <b/>
        <sz val="11"/>
        <color theme="1"/>
        <rFont val="Albertus Medium"/>
        <family val="2"/>
      </rPr>
      <t>(Reformas a las Disposiciones Presidenciales en Caso de Calamidad Pública y Órdenes para el Estricto Cumplimiento de fecha 06/08/2020</t>
    </r>
    <r>
      <rPr>
        <b/>
        <sz val="12"/>
        <color theme="1"/>
        <rFont val="Albertus Medium"/>
        <family val="2"/>
      </rPr>
      <t>.</t>
    </r>
  </si>
  <si>
    <t>Mes de Actualización: Octubre 2020</t>
  </si>
  <si>
    <t>José René Santos Dávila</t>
  </si>
  <si>
    <t>801217-2</t>
  </si>
  <si>
    <t>FR03,                       No. fondo 01, No. entrada 5 y No.  CUR de regularización 676</t>
  </si>
  <si>
    <t>VL-05069</t>
  </si>
  <si>
    <t>Trasladar personal y brindar apoyo en el traslado de mobiliario y equipo de las Sedes Departamentales de SEPREM de Quetzaltenango y Sololá para Totonicapán y de la Sede Departamental de Suchitepéquez a la Sede Central SEPREM.  Según nombramiento de comisión oficial No. 06-08-2020 de fecha 14/08/2020.</t>
  </si>
  <si>
    <t>Pedro Romeo Lázaro Agustín</t>
  </si>
  <si>
    <t>1786158-6</t>
  </si>
  <si>
    <t>Encargado de Inventarios</t>
  </si>
  <si>
    <t>VL-05070</t>
  </si>
  <si>
    <t>Zuly Judith Pérez Pérez</t>
  </si>
  <si>
    <t>3388498-6</t>
  </si>
  <si>
    <t>Profesional I</t>
  </si>
  <si>
    <t xml:space="preserve">Jefa del Departamento de Coordinación Estratégica Sectorial y Territorial </t>
  </si>
  <si>
    <t>Apoyar logísticamente en el trasladado de mobiliario y equipo de las Sedes Departamentales de SEPREM. Según nombramiento de comisión oficial No. 014-08-2020 de fecha 14/08/2020.</t>
  </si>
  <si>
    <t>Recepcionar y trasladar bienes de Sedes Departamentales de SEPREM.   Según nombramiento de comisión oficial No. 01-08-2020 de fecha 14/08/2020.</t>
  </si>
  <si>
    <t>VL-05090</t>
  </si>
  <si>
    <t>Flor De María Hernández Soto</t>
  </si>
  <si>
    <t>Subsecretaria de la Secretaría Presidencial de la Mujer</t>
  </si>
  <si>
    <t xml:space="preserve"> Sololá - sololá; Quetzaltenango - Quetzaltenango; San Marcos - San Marcos; Mazatenango - Suchitepéquez</t>
  </si>
  <si>
    <t>Acompañar en el proceso de notificación por rescisión de contratos de arrendamientos de las Sedes Departamentales de SEPREM de Sololá, Quetgo. y Suchitepéquez.  Según Nombramiento de Comisión Oficial No. 016-08-2020 de fecha 18/08/2020.</t>
  </si>
  <si>
    <t>VL-05074</t>
  </si>
  <si>
    <t xml:space="preserve">Del 19/08/2020 Al 20/08/2020 </t>
  </si>
  <si>
    <t>Ángel Gerardo Archila Pirir</t>
  </si>
  <si>
    <t>3733275-9</t>
  </si>
  <si>
    <t>3024453-6</t>
  </si>
  <si>
    <t>Profesional III</t>
  </si>
  <si>
    <t>Director de Informática</t>
  </si>
  <si>
    <t>Verificar el estado físico de los equipos de cómputo y realizar copia de seguridad de la información de las sedes Departamentales de SEPREM de Chiquimula e Izabal,  Según Nombramiento de Comisión Oficial No. 01-08-2020 de fecha 18/08/2020.</t>
  </si>
  <si>
    <t>VL-5075</t>
  </si>
  <si>
    <t>Glenda Jessenia García Perla</t>
  </si>
  <si>
    <t>7518442-7</t>
  </si>
  <si>
    <t xml:space="preserve"> Chiquimula - Chiquimula</t>
  </si>
  <si>
    <t>Apoyar logísticamente el traslado de mobiliario y equipo de las sedes Departamentales de SEPREM de Chiquimula e Izabal.  Según Nombramiento de Comisión Oficial No. 015-08-2020 de fecha 14/08/2020.</t>
  </si>
  <si>
    <t>VL-5073</t>
  </si>
  <si>
    <t>Trasladar personal y brindar apoyo en el traslado de mobiliario y equipo de las Sedes Departamentales de SEPREM de Izabal y Chiquimula.  Según Nombramiento de Comisión Oficial No. 10-08-2020 de fecha 18/08/2020.</t>
  </si>
  <si>
    <t>VL-5079</t>
  </si>
  <si>
    <t>Allan Waldemar López González</t>
  </si>
  <si>
    <t>8864850-8</t>
  </si>
  <si>
    <t>VL-5080</t>
  </si>
  <si>
    <t xml:space="preserve">Recepcionar y trasladar bienes de las sedes Departamentales de SEPREM.   Según Nombramiento de Comisión Oficial No. 02-08-2020 de fecha 18/08/2020 </t>
  </si>
  <si>
    <t>5538707-1</t>
  </si>
  <si>
    <t>Byron Ariel de León Morales</t>
  </si>
  <si>
    <t>Brindar apoyo en el traslado de mobiliario y equipo de las Sedes Departamentales de SEPREM de Izabal y Chiquimula para la Sede Central de SEPREM.  Según Nombramiento de Comisión Oficial No. 11-08-2020 de fecha 18/08/2020.</t>
  </si>
  <si>
    <t>VL-5076</t>
  </si>
  <si>
    <t>Trabajador Operativo IV</t>
  </si>
  <si>
    <t>6452624-0</t>
  </si>
  <si>
    <t>Samuel Elías Caceros Yol</t>
  </si>
  <si>
    <t xml:space="preserve">Del 24/08/2020 Al 25/08/2020 </t>
  </si>
  <si>
    <t xml:space="preserve"> Guastatoya - El Progreso;  Puerto Barrios -  Izabal</t>
  </si>
  <si>
    <t>Verificar el estado físico de los equipos de cómputo y realizar copia de seguridad de la información en las computadoras de las sedes Departamentales de SEPREM.  Según Nombramiento de Comisión Oficial No. 02-08-2020 de fecha 21/08/2020.</t>
  </si>
  <si>
    <t>VL-5083</t>
  </si>
  <si>
    <t>Ana Lucía Monterroso Felipe</t>
  </si>
  <si>
    <t>8208358-4</t>
  </si>
  <si>
    <t>Secretaria Oficinista</t>
  </si>
  <si>
    <t>Directora de Gestión de Políticas Públicas para la Equidad entre Hombres y Mujeres</t>
  </si>
  <si>
    <t>Apoyar logísticamente el traslado de mobiliario y equipo de las sedes Departamentales de SEPREM. Según Nombramiento de Comisión Oficial No. 017-08-2020 de fecha 21/08/2020.</t>
  </si>
  <si>
    <t>VL-5084</t>
  </si>
  <si>
    <t>Basilio Monroy Soyos</t>
  </si>
  <si>
    <t>763286-K</t>
  </si>
  <si>
    <t>Trabajador Operativo III</t>
  </si>
  <si>
    <t>Brindar apoyo en el traslado de mobiliario y equipo de las Sedes Departamentales de SEPREM.  Según Nombramiento de Comisión Oficial No. 14-08-2020 de fecha 21/08/2020.</t>
  </si>
  <si>
    <t>VL-5085</t>
  </si>
  <si>
    <t>Trasladar al personal y apoyar en el traslado de mobiliario y equipo de las Sedes Departamentales de SEPREM. Según Nombramiento de Comisión Oficial No. 13-08-2020 de fecha 21/08/2020.</t>
  </si>
  <si>
    <t>VL-5086</t>
  </si>
  <si>
    <t xml:space="preserve">Del 25/08/2020 Al 27/08/2020 </t>
  </si>
  <si>
    <t>Marcos Fernando Simaj Talá</t>
  </si>
  <si>
    <t xml:space="preserve">Santa Cruz del Quiché - Quiché;   Huehuetenango - Huehuetenango. </t>
  </si>
  <si>
    <t>1275677-6</t>
  </si>
  <si>
    <t>Recepcionar y trasladar bienes de las sedes Departamentales de SEPREM. Del 25/08/2020 al 27/08/2020.  Según Nombramiento de Comisión Oficial No. 04-08-2020 de fecha 24/08/2020 .</t>
  </si>
  <si>
    <t>VL-5087</t>
  </si>
  <si>
    <t>1667664-5</t>
  </si>
  <si>
    <t>Sebastián Guamuch Xiquín</t>
  </si>
  <si>
    <t>Trasladar al personal y apoyar en el traslado de mobiliario y equipo de las Sedes Departamentales de SEPREM.  Según Nombramiento de Comisión Oficial No. 15-08-2020 de fecha 24/08/2020.</t>
  </si>
  <si>
    <t>VL-5088</t>
  </si>
  <si>
    <t>VL-5091</t>
  </si>
  <si>
    <t>Apoyar logísticamente en el trasladado de mobiliario y equipo de las Sedes Departamentales de SEPREM. Según nombramiento de comisión oficial No. 019-08-2020 de fecha 24/08/2020.</t>
  </si>
  <si>
    <t xml:space="preserve">Del 26/08/2020 Al 26/08/2020 </t>
  </si>
  <si>
    <t>Jutiapa - Jutiapa</t>
  </si>
  <si>
    <t>Recepcionar y trasladar bienes de la sede Departamental de SEPREM.  Según Nombramiento de Comisión Oficial No. 05-08-2020 de fecha 24/08/2020.</t>
  </si>
  <si>
    <t>VL-05092</t>
  </si>
  <si>
    <t xml:space="preserve">Del 28/08/2020 Al 28/08/2020. </t>
  </si>
  <si>
    <t>Cuilapa -Santa Rosa</t>
  </si>
  <si>
    <t>Recepcionar y trasladar bienes de la sede Departamental de SEPREM. Según Nombramiento de Comisión Oficial No. 07-08-2020 de fecha 26/08/2020.</t>
  </si>
  <si>
    <t>VL-05094</t>
  </si>
  <si>
    <t xml:space="preserve">Del 01/09/2020 Al 03/09/2020 </t>
  </si>
  <si>
    <t>Miriam Hortencia Calderón Cervantes</t>
  </si>
  <si>
    <t xml:space="preserve"> Chiquimula - Chiquimula; Jocotán - Chiquimula;  Zacapa - Zacapa;  Sanarate - El Progreso</t>
  </si>
  <si>
    <t>1232358-6</t>
  </si>
  <si>
    <t>Asistente Profesional IV</t>
  </si>
  <si>
    <t>Asistir técnicamente a los Departamentos de Chiquimula, Zacapa y El Progreso, para el fortalecimiento en la implementación de la PNPDIM a nivel de los gobiernos locales.  Según nombramiento de comisión oficial No. 023-08-2020 de fecha 27/08/2020.</t>
  </si>
  <si>
    <t>VL-05099</t>
  </si>
  <si>
    <t xml:space="preserve">Recepcionar y trasladar bienes de la sede Departamental de Zacapa y acompañamiento a la Dirección de Gestión de Políticas Públicas para la Equidad entre Hombres y Mujeres para la ubicación de un nuevo espacio para el resguardo de bienes de las Sedes Departamentales de Chiquimula y El Progreso. Según nombramiento de comisión No. 08-08-2020 de fecha 28/08/2020. </t>
  </si>
  <si>
    <t>VL-05105</t>
  </si>
  <si>
    <t>Verónica Leticia Grajeda Castillo</t>
  </si>
  <si>
    <t>Asistir técnicamente a los Departamentos de Chiquimula, Zacapa y El Progreso, para el fortalecimiento en la implementación de la PNPDIM a nivel de los gobiernos locales.  Según nombramiento de comisión oficial No. 024-08-2020 de fecha 27/08/2020.</t>
  </si>
  <si>
    <t>VL-05100</t>
  </si>
  <si>
    <t>FR03,                       No. fondo 01, No. entrada 6 y No.  CUR de regularización 683.</t>
  </si>
  <si>
    <t>Trasladar al personal de SEPREM quienes verán el tema de arrendamientos de las Sedes Departamentales de SEPREM de Quetzaltenango, Sololá, Totonicapán.  Según Nombramiento de Comisión Oficial No. 08-08-2020 de fecha 18/08/2020.</t>
  </si>
  <si>
    <t>VL-05072</t>
  </si>
  <si>
    <t xml:space="preserve">Del 27/08/2020 Al 27/08/2020 </t>
  </si>
  <si>
    <t>Jalapa - Jalapa</t>
  </si>
  <si>
    <t>Verificar el estado físico de los equipos de cómputo y realizar copia de seguridad de la información en la computadora de la sede Departamental de SEPREM.  Según Nombramiento de Comisión Oficial No. 04-08-2020 de fecha 26/08/2020.</t>
  </si>
  <si>
    <t>VL-05095</t>
  </si>
  <si>
    <t>Asistir técnicamente a los Departamentos de Chiquimula, Zacapa y El Progreso, para el fortalecimiento en la implementación de la PNPDIM a nivel de los gobiernos locales.  Según nombramiento de comisión oficial No. 02-08-2020 de fecha 27/08/2020.</t>
  </si>
  <si>
    <t>María José Azurdia Canel</t>
  </si>
  <si>
    <t>6380169-8</t>
  </si>
  <si>
    <t>Asistente Administrativo</t>
  </si>
  <si>
    <t>VL-05104</t>
  </si>
  <si>
    <t>VL-05106</t>
  </si>
  <si>
    <t>Trasladar a personal de SEPREM para reuniones en tema de clasificador presupuestario en los Departamentos de Chiquimula, Zacapa y El Progreso.   Según nombramiento de comisión oficial No. 27-08-2020 de fecha 31/08/2020.</t>
  </si>
  <si>
    <t xml:space="preserve"> Chiquimula - Chiquimula;   Zacapa - Zacapa;  Sanarate - El Progreso</t>
  </si>
  <si>
    <t>Trasladar a la Señora Subsecretaria Silvia Alejandra Hernández Chinchilla a la reunión técnica y de acercamiento que se sostendrá con el personal de los DMP, DAFIN, de los Departamentos de Chiquimula, Zacapa y El Progreso.   Según nombramiento de comisión oficial No. 25-08-2020 de fecha 28/08/2020.</t>
  </si>
  <si>
    <t>VL-05103</t>
  </si>
  <si>
    <t>Apoyar técnicamente a los Departamentos de Chiquimula, Zacapa y El Progreso, para el fortalecimiento en la implementación en la PNPDIM a nivel de los gobiernos locales y apoyar logísticamente el traslado del mobiliario y equipo de la sede Departamental de Zacapa.  Según nombramiento de comisión oficial No. 025-08-2020 de fecha 31/08/2020.</t>
  </si>
  <si>
    <t>VL-05107</t>
  </si>
  <si>
    <t xml:space="preserve">Del 09/09/2020 Al 10/09/2020 </t>
  </si>
  <si>
    <t xml:space="preserve">Zacapa - Zacapa;  Esquipulas - Chiquimula; Chiquimula - Chiquimula;     </t>
  </si>
  <si>
    <t xml:space="preserve">Trasladar a personal de la SEPREM para reuniones técnicas con municipalidades   de los Departamentos de Chiquimula y Zacapa.   Según nombramiento de comisión oficial No. 33-09-2020 de fecha 08/09/2020.      </t>
  </si>
  <si>
    <t>VL-05115</t>
  </si>
  <si>
    <t>VL-05119</t>
  </si>
  <si>
    <t xml:space="preserve">Asistir  técnicamente  a la Red de DMM del Departamento de Zacapa y a los  municipios de Esquipulas; Chiquimula del Departamento de  Chiquimula y reunión de Concejo Departamental de Desarrollo en el Municipio y Departamento de chiquimula. Según nombramiento de comisión oficial No. 34-09-2020 de fecha 07/09/2020.              </t>
  </si>
  <si>
    <t>Coordinadora de la Unidad de Comunicación Social</t>
  </si>
  <si>
    <t>Directora de la Unidad de Comunicación Social</t>
  </si>
  <si>
    <t>Dar cobertura periodística en la asistencia técnica a la Red de DMM del  Departamento de Zacapa y a los municipios de Esquipulas; Chiquimula del Departamento de  Chiquimula,  reunión de Concejo Departamental de Desarrollo en el Municipio y Departamento de chiquimula. Según nombramiento de comisión oficial No. 03-09-2020 de fecha 08/09/2020.</t>
  </si>
  <si>
    <t>VL-05116</t>
  </si>
  <si>
    <t>Ingrid Liseth Monzón Navarro</t>
  </si>
  <si>
    <t>2666814-9</t>
  </si>
  <si>
    <t>Asistente  Administrativo de la  Unidad de Comunicación Social</t>
  </si>
  <si>
    <t>Dar cobertura periodística en la asistencia técnica a la Red de DMM del   Departamento de Zacapa y a los municipios de Esquipulas; Chiquimula del Departamento de  Chiquimula,  reunión de Concejo Departamental de Desarrollo en el Municipio y Departamento de chiquimula. Según nombramiento de comisión oficial No. 04-09-2020 de fecha 08/09/2020.</t>
  </si>
  <si>
    <t>VL-05117</t>
  </si>
  <si>
    <t xml:space="preserve">Del 17/09/2020 Al 18/09/2020 </t>
  </si>
  <si>
    <t xml:space="preserve">Zacapa - Zacapa;   Chiquimula - Chiquimula;     </t>
  </si>
  <si>
    <t>Reunión de coordinación con Gobernación departamental para elección  de     representantes de organizaciones de mujeres ante el CODEDE en Zacapa y reunión de Comisión de diálogo infraestructura a favor de las mujeres en Chiquimula,  Según nombramiento de comisión oficial No. 35-09-2020 de fecha 16/09/2020.</t>
  </si>
  <si>
    <t>VL-05120</t>
  </si>
  <si>
    <t>Sebastián Guamuch Xiquin</t>
  </si>
  <si>
    <t>Dar cobertura periodística en asistencia técnica a los departamentos de Chiquimula, Zacapa y El Progreso, para el fortalecimiento en la implentación de la PNPDIM a nivel de los gobiernos locales. Según nombramiento de comisión oficial No. 02-08-2020 de fecha 27/08/2020.</t>
  </si>
  <si>
    <t>VL-05108</t>
  </si>
  <si>
    <t>1055543-9</t>
  </si>
  <si>
    <t>Jeanne Delmy Leiva Escobar</t>
  </si>
  <si>
    <t>Hortencia Margarita Díaz Álvarez</t>
  </si>
  <si>
    <t xml:space="preserve">Del 05/10/2020 Al 06/10/2020 </t>
  </si>
  <si>
    <t>5684878-1</t>
  </si>
  <si>
    <t>Secretario Oficinista</t>
  </si>
  <si>
    <t>Director de Recursos Humanos</t>
  </si>
  <si>
    <t>Barberena - Santa Rosa; Chiquimula - Chiquimula</t>
  </si>
  <si>
    <t>Apoyar logísticamente y brindar protocolo sanitario ante el COVID-19, en reuniones de      elección  de  representantes de organizaciones de mujeres ante CODEDE. Según nombramiento de comisión oficial No. 006-09-2020 de fecha 29/09/2020.</t>
  </si>
  <si>
    <t>VL-05171</t>
  </si>
  <si>
    <t>2213409-3</t>
  </si>
  <si>
    <t>Del 30/09/2020 Al 01/10/2020</t>
  </si>
  <si>
    <t>Delegada Departamental de Huehuetenango</t>
  </si>
  <si>
    <t>Santa Cruz del Quiché - Quiché</t>
  </si>
  <si>
    <t>Apoyar logísticamente y brindar protocolo sanitario ante el COVID-19, en reuniones de      elección  de  representantes de organizaciones de mujeres ante CODEDE. Según nombramiento de comisión oficial No. 061-09-2020 de fecha 29/09/2020.</t>
  </si>
  <si>
    <t>VL-05155</t>
  </si>
  <si>
    <t>No. CUR 690</t>
  </si>
  <si>
    <t>Irma Leticia Argueta Cuyuch</t>
  </si>
  <si>
    <t>Del 18/08/2020 Al 19/08/2020</t>
  </si>
  <si>
    <t>681965-6</t>
  </si>
  <si>
    <t>VL-05123</t>
  </si>
  <si>
    <t>Trasladar a personal de la Dirección de Gestión de Políticas Públicas a las reuniones técnicas a realizarse en los departamentos de  Zacapa y  Chiquimula.  Según nombramiento de comisión oficial No. 34-09-2020 de fecha 16/09/2020.</t>
  </si>
  <si>
    <r>
      <t xml:space="preserve">4a calle 7-37, zona 1 Guatemala – PBX: 2207-9400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>www.seprem.gob.gt</t>
    </r>
  </si>
  <si>
    <r>
      <t xml:space="preserve">4a calle 7-37, zona 1 Guatemala – PBX: 2207-9400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www.seprem.gob.gt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</si>
</sst>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9" formatCode="_-[$Q-100A]* #,##0.00_-;\-[$Q-100A]* #,##0.00_-;_-[$Q-100A]* &quot;-&quot;??_-;_-@_-"/>
    <numFmt numFmtId="171" formatCode="_-[$€]* #,##0.00_-;\-[$€]* #,##0.00_-;_-[$€]* &quot;-&quot;??_-;_-@_-"/>
    <numFmt numFmtId="173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8"/>
      <name val="Albertus Medium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sz val="8"/>
      <color theme="1"/>
      <name val="Albertus Medium"/>
      <family val="2"/>
    </font>
    <font>
      <b/>
      <sz val="11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sz val="8.5"/>
      <name val="Albertus Medium"/>
      <family val="2"/>
    </font>
    <font>
      <b/>
      <sz val="9"/>
      <color theme="1"/>
      <name val="Albertus Medium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1" fillId="0" borderId="0"/>
    <xf numFmtId="0" fontId="2" fillId="0" borderId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82">
    <xf numFmtId="0" fontId="0" fillId="0" borderId="0" xfId="0"/>
    <xf numFmtId="0" fontId="1" fillId="0" borderId="0" xfId="1"/>
    <xf numFmtId="0" fontId="1" fillId="0" borderId="0" xfId="1" applyFill="1"/>
    <xf numFmtId="0" fontId="1" fillId="0" borderId="0" xfId="1" applyAlignment="1">
      <alignment horizontal="center"/>
    </xf>
    <xf numFmtId="0" fontId="3" fillId="0" borderId="6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7" fillId="3" borderId="11" xfId="2" applyFont="1" applyFill="1" applyBorder="1" applyAlignment="1">
      <alignment horizontal="center" vertical="center" wrapText="1"/>
    </xf>
    <xf numFmtId="0" fontId="7" fillId="3" borderId="12" xfId="2" applyFont="1" applyFill="1" applyBorder="1" applyAlignment="1">
      <alignment horizontal="center" vertical="center" wrapText="1"/>
    </xf>
    <xf numFmtId="164" fontId="7" fillId="3" borderId="12" xfId="2" applyNumberFormat="1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vertical="center" wrapText="1"/>
    </xf>
    <xf numFmtId="49" fontId="8" fillId="0" borderId="14" xfId="1" applyNumberFormat="1" applyFont="1" applyFill="1" applyBorder="1" applyAlignment="1">
      <alignment horizontal="center" vertical="center"/>
    </xf>
    <xf numFmtId="15" fontId="8" fillId="0" borderId="15" xfId="1" applyNumberFormat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center" vertical="center"/>
    </xf>
    <xf numFmtId="0" fontId="8" fillId="0" borderId="16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8" fillId="0" borderId="17" xfId="1" applyNumberFormat="1" applyFont="1" applyFill="1" applyBorder="1" applyAlignment="1">
      <alignment horizontal="center" vertical="center"/>
    </xf>
    <xf numFmtId="0" fontId="8" fillId="0" borderId="16" xfId="12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NumberFormat="1" applyFont="1" applyFill="1" applyBorder="1" applyAlignment="1">
      <alignment horizontal="left" vertical="center" wrapText="1"/>
    </xf>
    <xf numFmtId="15" fontId="8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0" fontId="10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10" fillId="0" borderId="0" xfId="2" applyNumberFormat="1" applyFont="1" applyFill="1" applyBorder="1" applyAlignment="1">
      <alignment horizontal="center" vertical="center"/>
    </xf>
    <xf numFmtId="0" fontId="9" fillId="0" borderId="1" xfId="12" applyNumberFormat="1" applyFont="1" applyFill="1" applyBorder="1" applyAlignment="1">
      <alignment horizontal="justify" vertical="justify" wrapText="1"/>
    </xf>
    <xf numFmtId="49" fontId="8" fillId="0" borderId="17" xfId="12" applyNumberFormat="1" applyFont="1" applyFill="1" applyBorder="1" applyAlignment="1">
      <alignment horizontal="center" vertical="center"/>
    </xf>
    <xf numFmtId="15" fontId="8" fillId="0" borderId="1" xfId="12" applyNumberFormat="1" applyFont="1" applyFill="1" applyBorder="1" applyAlignment="1">
      <alignment horizontal="center" vertical="center"/>
    </xf>
    <xf numFmtId="0" fontId="8" fillId="0" borderId="15" xfId="12" applyFont="1" applyFill="1" applyBorder="1" applyAlignment="1">
      <alignment horizontal="left" vertical="center" wrapText="1"/>
    </xf>
    <xf numFmtId="49" fontId="8" fillId="0" borderId="14" xfId="12" applyNumberFormat="1" applyFont="1" applyFill="1" applyBorder="1" applyAlignment="1">
      <alignment horizontal="center" vertical="center"/>
    </xf>
    <xf numFmtId="15" fontId="8" fillId="0" borderId="15" xfId="12" applyNumberFormat="1" applyFont="1" applyFill="1" applyBorder="1" applyAlignment="1">
      <alignment horizontal="center" vertical="center"/>
    </xf>
    <xf numFmtId="0" fontId="9" fillId="0" borderId="15" xfId="12" applyNumberFormat="1" applyFont="1" applyFill="1" applyBorder="1" applyAlignment="1">
      <alignment horizontal="justify" vertical="justify" wrapText="1"/>
    </xf>
    <xf numFmtId="164" fontId="10" fillId="4" borderId="1" xfId="2" applyNumberFormat="1" applyFont="1" applyFill="1" applyBorder="1" applyAlignment="1">
      <alignment vertical="center"/>
    </xf>
    <xf numFmtId="49" fontId="8" fillId="2" borderId="17" xfId="12" applyNumberFormat="1" applyFont="1" applyFill="1" applyBorder="1" applyAlignment="1">
      <alignment horizontal="center" vertical="center"/>
    </xf>
    <xf numFmtId="0" fontId="0" fillId="0" borderId="0" xfId="0" applyFill="1"/>
    <xf numFmtId="4" fontId="1" fillId="0" borderId="0" xfId="1" applyNumberFormat="1" applyFill="1"/>
    <xf numFmtId="0" fontId="1" fillId="0" borderId="0" xfId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" fillId="0" borderId="0" xfId="1" applyFill="1" applyAlignment="1">
      <alignment horizontal="center" vertical="center" wrapText="1"/>
    </xf>
    <xf numFmtId="4" fontId="1" fillId="0" borderId="0" xfId="1" applyNumberFormat="1" applyFill="1" applyBorder="1"/>
    <xf numFmtId="0" fontId="19" fillId="0" borderId="0" xfId="1" applyFont="1" applyFill="1" applyBorder="1" applyAlignment="1">
      <alignment horizontal="center"/>
    </xf>
    <xf numFmtId="169" fontId="19" fillId="0" borderId="0" xfId="1" applyNumberFormat="1" applyFont="1" applyFill="1"/>
    <xf numFmtId="0" fontId="20" fillId="0" borderId="0" xfId="0" applyFont="1" applyBorder="1" applyAlignment="1">
      <alignment horizontal="justify" vertical="center" wrapText="1"/>
    </xf>
    <xf numFmtId="0" fontId="19" fillId="0" borderId="0" xfId="0" applyFont="1" applyFill="1"/>
    <xf numFmtId="0" fontId="18" fillId="5" borderId="1" xfId="0" applyFont="1" applyFill="1" applyBorder="1" applyAlignment="1">
      <alignment horizontal="justify" vertical="center" wrapText="1"/>
    </xf>
    <xf numFmtId="0" fontId="18" fillId="0" borderId="0" xfId="1" applyFont="1" applyFill="1"/>
    <xf numFmtId="4" fontId="18" fillId="0" borderId="0" xfId="1" applyNumberFormat="1" applyFont="1" applyFill="1" applyBorder="1"/>
    <xf numFmtId="0" fontId="18" fillId="0" borderId="0" xfId="1" applyFont="1" applyFill="1" applyBorder="1"/>
    <xf numFmtId="0" fontId="18" fillId="0" borderId="0" xfId="0" applyFont="1" applyFill="1"/>
    <xf numFmtId="0" fontId="21" fillId="0" borderId="0" xfId="0" applyFont="1" applyFill="1"/>
    <xf numFmtId="0" fontId="18" fillId="0" borderId="0" xfId="0" applyFont="1" applyFill="1" applyBorder="1"/>
    <xf numFmtId="0" fontId="22" fillId="0" borderId="0" xfId="0" applyFont="1" applyFill="1"/>
    <xf numFmtId="0" fontId="16" fillId="0" borderId="20" xfId="2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1" xfId="2" applyFont="1" applyFill="1" applyBorder="1" applyAlignment="1">
      <alignment horizontal="center" vertical="center" wrapText="1"/>
    </xf>
    <xf numFmtId="164" fontId="16" fillId="0" borderId="21" xfId="2" applyNumberFormat="1" applyFont="1" applyFill="1" applyBorder="1" applyAlignment="1">
      <alignment horizontal="center" vertical="center" wrapText="1"/>
    </xf>
    <xf numFmtId="0" fontId="17" fillId="0" borderId="21" xfId="1" applyFont="1" applyFill="1" applyBorder="1" applyAlignment="1">
      <alignment horizontal="center" vertical="center" wrapText="1"/>
    </xf>
    <xf numFmtId="4" fontId="17" fillId="0" borderId="21" xfId="1" applyNumberFormat="1" applyFont="1" applyFill="1" applyBorder="1" applyAlignment="1">
      <alignment horizontal="center" vertical="center" wrapText="1"/>
    </xf>
    <xf numFmtId="0" fontId="17" fillId="0" borderId="22" xfId="1" applyFont="1" applyFill="1" applyBorder="1" applyAlignment="1">
      <alignment horizontal="center" vertical="center" wrapText="1"/>
    </xf>
    <xf numFmtId="4" fontId="18" fillId="0" borderId="1" xfId="1" applyNumberFormat="1" applyFont="1" applyFill="1" applyBorder="1" applyAlignment="1">
      <alignment horizontal="center" vertical="center" wrapText="1"/>
    </xf>
    <xf numFmtId="173" fontId="18" fillId="0" borderId="1" xfId="1" applyNumberFormat="1" applyFont="1" applyFill="1" applyBorder="1" applyAlignment="1">
      <alignment horizontal="center" vertical="center" wrapText="1"/>
    </xf>
    <xf numFmtId="4" fontId="18" fillId="0" borderId="19" xfId="1" applyNumberFormat="1" applyFont="1" applyFill="1" applyBorder="1" applyAlignment="1">
      <alignment horizontal="center" vertical="center" wrapText="1"/>
    </xf>
    <xf numFmtId="4" fontId="18" fillId="0" borderId="18" xfId="1" applyNumberFormat="1" applyFont="1" applyFill="1" applyBorder="1" applyAlignment="1">
      <alignment horizontal="center" vertical="center" wrapText="1"/>
    </xf>
    <xf numFmtId="173" fontId="18" fillId="0" borderId="18" xfId="1" applyNumberFormat="1" applyFont="1" applyFill="1" applyBorder="1" applyAlignment="1">
      <alignment horizontal="center" vertical="center" wrapText="1"/>
    </xf>
    <xf numFmtId="164" fontId="18" fillId="0" borderId="18" xfId="1" applyNumberFormat="1" applyFont="1" applyFill="1" applyBorder="1" applyAlignment="1">
      <alignment horizontal="center" vertical="center" wrapText="1"/>
    </xf>
    <xf numFmtId="4" fontId="18" fillId="0" borderId="17" xfId="1" applyNumberFormat="1" applyFont="1" applyFill="1" applyBorder="1" applyAlignment="1">
      <alignment horizontal="center" vertical="center" wrapText="1"/>
    </xf>
    <xf numFmtId="4" fontId="18" fillId="0" borderId="14" xfId="1" applyNumberFormat="1" applyFont="1" applyFill="1" applyBorder="1" applyAlignment="1">
      <alignment horizontal="center" vertical="center" wrapText="1"/>
    </xf>
    <xf numFmtId="173" fontId="18" fillId="0" borderId="15" xfId="1" applyNumberFormat="1" applyFont="1" applyFill="1" applyBorder="1" applyAlignment="1">
      <alignment horizontal="center" vertical="center" wrapText="1"/>
    </xf>
    <xf numFmtId="4" fontId="18" fillId="0" borderId="15" xfId="1" applyNumberFormat="1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justify" vertical="center" wrapText="1"/>
    </xf>
    <xf numFmtId="0" fontId="20" fillId="0" borderId="21" xfId="0" applyFont="1" applyBorder="1" applyAlignment="1">
      <alignment horizontal="justify" vertical="center" wrapText="1"/>
    </xf>
    <xf numFmtId="164" fontId="19" fillId="0" borderId="21" xfId="1" applyNumberFormat="1" applyFont="1" applyFill="1" applyBorder="1" applyAlignment="1">
      <alignment vertical="center"/>
    </xf>
    <xf numFmtId="0" fontId="18" fillId="0" borderId="21" xfId="1" applyFont="1" applyFill="1" applyBorder="1" applyAlignment="1">
      <alignment vertical="center"/>
    </xf>
    <xf numFmtId="4" fontId="18" fillId="0" borderId="21" xfId="1" applyNumberFormat="1" applyFont="1" applyFill="1" applyBorder="1" applyAlignment="1">
      <alignment vertical="center"/>
    </xf>
    <xf numFmtId="0" fontId="18" fillId="0" borderId="22" xfId="1" applyFont="1" applyFill="1" applyBorder="1" applyAlignment="1">
      <alignment vertical="center"/>
    </xf>
    <xf numFmtId="164" fontId="15" fillId="2" borderId="13" xfId="12" applyNumberFormat="1" applyFont="1" applyFill="1" applyBorder="1" applyAlignment="1">
      <alignment horizontal="center" vertical="center" wrapText="1"/>
    </xf>
    <xf numFmtId="164" fontId="15" fillId="2" borderId="16" xfId="12" applyNumberFormat="1" applyFont="1" applyFill="1" applyBorder="1" applyAlignment="1">
      <alignment horizontal="center" vertical="center" wrapText="1"/>
    </xf>
    <xf numFmtId="164" fontId="15" fillId="2" borderId="31" xfId="12" applyNumberFormat="1" applyFont="1" applyFill="1" applyBorder="1" applyAlignment="1">
      <alignment horizontal="center" vertical="center" wrapText="1"/>
    </xf>
    <xf numFmtId="14" fontId="18" fillId="0" borderId="18" xfId="1" applyNumberFormat="1" applyFont="1" applyFill="1" applyBorder="1" applyAlignment="1">
      <alignment vertical="center" wrapText="1"/>
    </xf>
    <xf numFmtId="164" fontId="18" fillId="0" borderId="18" xfId="1" applyNumberFormat="1" applyFont="1" applyFill="1" applyBorder="1" applyAlignment="1">
      <alignment vertical="center" wrapText="1"/>
    </xf>
    <xf numFmtId="14" fontId="18" fillId="0" borderId="1" xfId="1" applyNumberFormat="1" applyFont="1" applyFill="1" applyBorder="1" applyAlignment="1">
      <alignment vertical="center" wrapText="1"/>
    </xf>
    <xf numFmtId="164" fontId="18" fillId="0" borderId="1" xfId="1" applyNumberFormat="1" applyFont="1" applyFill="1" applyBorder="1" applyAlignment="1">
      <alignment vertical="center" wrapText="1"/>
    </xf>
    <xf numFmtId="14" fontId="18" fillId="0" borderId="15" xfId="1" applyNumberFormat="1" applyFont="1" applyFill="1" applyBorder="1" applyAlignment="1">
      <alignment vertical="center" wrapText="1"/>
    </xf>
    <xf numFmtId="164" fontId="18" fillId="0" borderId="15" xfId="1" applyNumberFormat="1" applyFont="1" applyFill="1" applyBorder="1" applyAlignment="1">
      <alignment vertical="center" wrapText="1"/>
    </xf>
    <xf numFmtId="0" fontId="20" fillId="5" borderId="18" xfId="0" applyFont="1" applyFill="1" applyBorder="1" applyAlignment="1">
      <alignment horizontal="center" vertical="center" wrapText="1"/>
    </xf>
    <xf numFmtId="164" fontId="15" fillId="2" borderId="1" xfId="12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164" fontId="15" fillId="2" borderId="15" xfId="12" applyNumberFormat="1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  <xf numFmtId="4" fontId="18" fillId="0" borderId="0" xfId="1" applyNumberFormat="1" applyFont="1" applyFill="1" applyBorder="1" applyAlignment="1">
      <alignment horizontal="center" vertical="center" wrapText="1"/>
    </xf>
    <xf numFmtId="164" fontId="15" fillId="2" borderId="0" xfId="12" applyNumberFormat="1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justify" vertical="center" wrapText="1"/>
    </xf>
    <xf numFmtId="14" fontId="18" fillId="0" borderId="0" xfId="1" applyNumberFormat="1" applyFont="1" applyFill="1" applyBorder="1" applyAlignment="1">
      <alignment vertical="center" wrapText="1"/>
    </xf>
    <xf numFmtId="164" fontId="18" fillId="0" borderId="0" xfId="1" applyNumberFormat="1" applyFont="1" applyFill="1" applyBorder="1" applyAlignment="1">
      <alignment vertical="center" wrapText="1"/>
    </xf>
    <xf numFmtId="164" fontId="15" fillId="2" borderId="18" xfId="12" applyNumberFormat="1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center" wrapText="1"/>
    </xf>
    <xf numFmtId="0" fontId="18" fillId="0" borderId="18" xfId="1" applyNumberFormat="1" applyFont="1" applyFill="1" applyBorder="1" applyAlignment="1">
      <alignment horizontal="center" vertical="center" wrapText="1"/>
    </xf>
    <xf numFmtId="0" fontId="15" fillId="2" borderId="1" xfId="12" applyNumberFormat="1" applyFont="1" applyFill="1" applyBorder="1" applyAlignment="1">
      <alignment horizontal="center" vertical="center" wrapText="1"/>
    </xf>
    <xf numFmtId="164" fontId="18" fillId="0" borderId="1" xfId="1" applyNumberFormat="1" applyFont="1" applyFill="1" applyBorder="1" applyAlignment="1">
      <alignment horizontal="center" vertical="center" wrapText="1"/>
    </xf>
    <xf numFmtId="0" fontId="15" fillId="2" borderId="16" xfId="12" applyNumberFormat="1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justify" vertical="center" wrapText="1"/>
    </xf>
    <xf numFmtId="14" fontId="18" fillId="0" borderId="2" xfId="1" applyNumberFormat="1" applyFont="1" applyFill="1" applyBorder="1" applyAlignment="1">
      <alignment vertical="center" wrapText="1"/>
    </xf>
    <xf numFmtId="164" fontId="18" fillId="0" borderId="2" xfId="1" applyNumberFormat="1" applyFont="1" applyFill="1" applyBorder="1" applyAlignment="1">
      <alignment vertical="center" wrapText="1"/>
    </xf>
    <xf numFmtId="0" fontId="25" fillId="2" borderId="1" xfId="12" applyFont="1" applyFill="1" applyBorder="1" applyAlignment="1">
      <alignment horizontal="justify" vertical="center" wrapText="1"/>
    </xf>
    <xf numFmtId="4" fontId="18" fillId="0" borderId="2" xfId="1" applyNumberFormat="1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164" fontId="15" fillId="2" borderId="2" xfId="12" applyNumberFormat="1" applyFont="1" applyFill="1" applyBorder="1" applyAlignment="1">
      <alignment horizontal="center" vertical="center" wrapText="1"/>
    </xf>
    <xf numFmtId="173" fontId="18" fillId="0" borderId="2" xfId="1" applyNumberFormat="1" applyFont="1" applyFill="1" applyBorder="1" applyAlignment="1">
      <alignment horizontal="center" vertical="center" wrapText="1"/>
    </xf>
    <xf numFmtId="164" fontId="18" fillId="0" borderId="2" xfId="1" applyNumberFormat="1" applyFont="1" applyFill="1" applyBorder="1" applyAlignment="1">
      <alignment horizontal="center" vertical="center" wrapText="1"/>
    </xf>
    <xf numFmtId="0" fontId="25" fillId="2" borderId="2" xfId="12" applyFont="1" applyFill="1" applyBorder="1" applyAlignment="1">
      <alignment horizontal="justify" vertical="center" wrapText="1"/>
    </xf>
    <xf numFmtId="0" fontId="25" fillId="2" borderId="15" xfId="12" applyFont="1" applyFill="1" applyBorder="1" applyAlignment="1">
      <alignment horizontal="justify" vertical="center" wrapText="1"/>
    </xf>
    <xf numFmtId="0" fontId="25" fillId="2" borderId="18" xfId="12" applyFont="1" applyFill="1" applyBorder="1" applyAlignment="1">
      <alignment horizontal="justify" vertical="center" wrapText="1"/>
    </xf>
    <xf numFmtId="4" fontId="18" fillId="0" borderId="32" xfId="1" applyNumberFormat="1" applyFont="1" applyFill="1" applyBorder="1" applyAlignment="1">
      <alignment horizontal="center" vertical="center" wrapText="1"/>
    </xf>
    <xf numFmtId="4" fontId="18" fillId="0" borderId="30" xfId="1" applyNumberFormat="1" applyFont="1" applyFill="1" applyBorder="1" applyAlignment="1">
      <alignment horizontal="center" vertical="center" wrapText="1"/>
    </xf>
    <xf numFmtId="0" fontId="20" fillId="5" borderId="30" xfId="0" applyFont="1" applyFill="1" applyBorder="1" applyAlignment="1">
      <alignment horizontal="center" vertical="center" wrapText="1"/>
    </xf>
    <xf numFmtId="164" fontId="15" fillId="2" borderId="30" xfId="12" applyNumberFormat="1" applyFont="1" applyFill="1" applyBorder="1" applyAlignment="1">
      <alignment horizontal="center" vertical="center" wrapText="1"/>
    </xf>
    <xf numFmtId="173" fontId="18" fillId="0" borderId="30" xfId="1" applyNumberFormat="1" applyFont="1" applyFill="1" applyBorder="1" applyAlignment="1">
      <alignment horizontal="center" vertical="center" wrapText="1"/>
    </xf>
    <xf numFmtId="0" fontId="18" fillId="5" borderId="30" xfId="0" applyFont="1" applyFill="1" applyBorder="1" applyAlignment="1">
      <alignment horizontal="justify" vertical="center" wrapText="1"/>
    </xf>
    <xf numFmtId="14" fontId="18" fillId="0" borderId="30" xfId="1" applyNumberFormat="1" applyFont="1" applyFill="1" applyBorder="1" applyAlignment="1">
      <alignment vertical="center" wrapText="1"/>
    </xf>
    <xf numFmtId="164" fontId="18" fillId="0" borderId="30" xfId="1" applyNumberFormat="1" applyFont="1" applyFill="1" applyBorder="1" applyAlignment="1">
      <alignment vertical="center" wrapText="1"/>
    </xf>
    <xf numFmtId="0" fontId="25" fillId="2" borderId="30" xfId="12" applyFont="1" applyFill="1" applyBorder="1" applyAlignment="1">
      <alignment horizontal="justify" vertical="center" wrapText="1"/>
    </xf>
    <xf numFmtId="164" fontId="15" fillId="2" borderId="33" xfId="12" applyNumberFormat="1" applyFont="1" applyFill="1" applyBorder="1" applyAlignment="1">
      <alignment horizontal="center" vertical="center" wrapText="1"/>
    </xf>
    <xf numFmtId="4" fontId="18" fillId="0" borderId="23" xfId="1" applyNumberFormat="1" applyFont="1" applyFill="1" applyBorder="1" applyAlignment="1">
      <alignment horizontal="center" vertical="center" wrapText="1"/>
    </xf>
    <xf numFmtId="0" fontId="15" fillId="2" borderId="2" xfId="12" applyNumberFormat="1" applyFont="1" applyFill="1" applyBorder="1" applyAlignment="1">
      <alignment horizontal="center" vertical="center" wrapText="1"/>
    </xf>
    <xf numFmtId="0" fontId="15" fillId="2" borderId="0" xfId="12" applyNumberFormat="1" applyFont="1" applyFill="1" applyBorder="1" applyAlignment="1">
      <alignment horizontal="center" vertical="center" wrapText="1"/>
    </xf>
    <xf numFmtId="173" fontId="18" fillId="0" borderId="0" xfId="1" applyNumberFormat="1" applyFont="1" applyFill="1" applyBorder="1" applyAlignment="1">
      <alignment horizontal="center" vertical="center" wrapText="1"/>
    </xf>
    <xf numFmtId="164" fontId="18" fillId="0" borderId="0" xfId="1" applyNumberFormat="1" applyFont="1" applyFill="1" applyBorder="1" applyAlignment="1">
      <alignment horizontal="center" vertical="center" wrapText="1"/>
    </xf>
    <xf numFmtId="0" fontId="25" fillId="2" borderId="0" xfId="12" applyFont="1" applyFill="1" applyBorder="1" applyAlignment="1">
      <alignment horizontal="justify" vertical="center" wrapText="1"/>
    </xf>
    <xf numFmtId="0" fontId="1" fillId="0" borderId="0" xfId="1" applyFill="1" applyBorder="1" applyAlignment="1">
      <alignment horizontal="center" vertical="center" wrapText="1"/>
    </xf>
    <xf numFmtId="0" fontId="15" fillId="2" borderId="27" xfId="12" applyNumberFormat="1" applyFont="1" applyFill="1" applyBorder="1" applyAlignment="1">
      <alignment horizontal="center" vertical="center" wrapText="1"/>
    </xf>
    <xf numFmtId="164" fontId="26" fillId="0" borderId="21" xfId="1" applyNumberFormat="1" applyFont="1" applyFill="1" applyBorder="1" applyAlignment="1">
      <alignment horizontal="center" vertical="center" wrapText="1"/>
    </xf>
    <xf numFmtId="4" fontId="26" fillId="0" borderId="0" xfId="1" applyNumberFormat="1" applyFont="1" applyFill="1" applyBorder="1" applyAlignment="1">
      <alignment horizontal="center" vertical="center" wrapText="1"/>
    </xf>
    <xf numFmtId="164" fontId="26" fillId="0" borderId="0" xfId="1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wrapText="1"/>
    </xf>
    <xf numFmtId="0" fontId="23" fillId="0" borderId="19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22" fillId="0" borderId="31" xfId="0" applyFont="1" applyFill="1" applyBorder="1" applyAlignment="1">
      <alignment horizontal="left" vertical="center"/>
    </xf>
    <xf numFmtId="0" fontId="1" fillId="0" borderId="0" xfId="1" applyFont="1" applyFill="1" applyAlignment="1">
      <alignment horizontal="center" wrapText="1"/>
    </xf>
    <xf numFmtId="0" fontId="19" fillId="0" borderId="21" xfId="1" applyFont="1" applyFill="1" applyBorder="1" applyAlignment="1">
      <alignment horizontal="center" vertical="center"/>
    </xf>
    <xf numFmtId="0" fontId="18" fillId="0" borderId="28" xfId="1" applyFont="1" applyFill="1" applyBorder="1" applyAlignment="1">
      <alignment horizontal="center" vertical="center"/>
    </xf>
    <xf numFmtId="0" fontId="18" fillId="0" borderId="29" xfId="1" applyFont="1" applyFill="1" applyBorder="1" applyAlignment="1">
      <alignment horizontal="center" vertical="center"/>
    </xf>
    <xf numFmtId="0" fontId="18" fillId="0" borderId="26" xfId="1" applyFont="1" applyFill="1" applyBorder="1" applyAlignment="1">
      <alignment horizontal="center" vertical="center"/>
    </xf>
    <xf numFmtId="4" fontId="26" fillId="0" borderId="28" xfId="1" applyNumberFormat="1" applyFont="1" applyFill="1" applyBorder="1" applyAlignment="1">
      <alignment horizontal="center" vertical="center" wrapText="1"/>
    </xf>
    <xf numFmtId="4" fontId="26" fillId="0" borderId="29" xfId="1" applyNumberFormat="1" applyFont="1" applyFill="1" applyBorder="1" applyAlignment="1">
      <alignment horizontal="center" vertical="center" wrapText="1"/>
    </xf>
    <xf numFmtId="4" fontId="26" fillId="0" borderId="26" xfId="1" applyNumberFormat="1" applyFont="1" applyFill="1" applyBorder="1" applyAlignment="1">
      <alignment horizontal="center" vertical="center" wrapText="1"/>
    </xf>
    <xf numFmtId="0" fontId="18" fillId="5" borderId="25" xfId="0" applyFont="1" applyFill="1" applyBorder="1" applyAlignment="1">
      <alignment horizontal="center" vertical="center" wrapText="1"/>
    </xf>
    <xf numFmtId="0" fontId="18" fillId="5" borderId="29" xfId="0" applyFont="1" applyFill="1" applyBorder="1" applyAlignment="1">
      <alignment horizontal="center" vertical="center" wrapText="1"/>
    </xf>
    <xf numFmtId="0" fontId="18" fillId="5" borderId="24" xfId="0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center" wrapText="1"/>
    </xf>
    <xf numFmtId="0" fontId="27" fillId="0" borderId="0" xfId="1" applyFont="1" applyFill="1" applyAlignment="1">
      <alignment horizontal="center" wrapText="1"/>
    </xf>
    <xf numFmtId="0" fontId="10" fillId="4" borderId="1" xfId="2" applyNumberFormat="1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3" xfId="2" applyFont="1" applyFill="1" applyBorder="1" applyAlignment="1">
      <alignment horizontal="center" wrapText="1"/>
    </xf>
    <xf numFmtId="0" fontId="3" fillId="0" borderId="4" xfId="2" applyFont="1" applyFill="1" applyBorder="1" applyAlignment="1">
      <alignment horizontal="center" wrapText="1"/>
    </xf>
    <xf numFmtId="0" fontId="3" fillId="0" borderId="5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</cellXfs>
  <cellStyles count="35">
    <cellStyle name="Euro" xfId="16" xr:uid="{37F676AC-FF8D-4C62-B818-90E9AFF29D77}"/>
    <cellStyle name="Millares 2" xfId="4" xr:uid="{00000000-0005-0000-0000-000001000000}"/>
    <cellStyle name="Millares 2 2" xfId="17" xr:uid="{4CDEE4C6-0045-4843-A05F-FEF82D4DCF2B}"/>
    <cellStyle name="Millares 2 2 2" xfId="18" xr:uid="{299FCB5F-19C6-40AB-9376-1768622DFDDC}"/>
    <cellStyle name="Millares 2 3" xfId="19" xr:uid="{AB57ADF1-FA1D-4C5A-A68F-CEC5C0681B00}"/>
    <cellStyle name="Millares 2 4" xfId="15" xr:uid="{305ED103-BF66-4123-8497-191D975636EF}"/>
    <cellStyle name="Millares 3" xfId="5" xr:uid="{00000000-0005-0000-0000-000002000000}"/>
    <cellStyle name="Millares 3 2" xfId="20" xr:uid="{D215264F-BD66-4238-BB8E-0C6F47077E5A}"/>
    <cellStyle name="Millares 4" xfId="21" xr:uid="{5AEAB49F-F015-42D1-9579-83FE8DCC9F73}"/>
    <cellStyle name="Millares 5" xfId="22" xr:uid="{581E2F9B-180C-4653-B99B-C22BA2D901C9}"/>
    <cellStyle name="Moneda 2" xfId="6" xr:uid="{00000000-0005-0000-0000-000004000000}"/>
    <cellStyle name="Moneda 2 2" xfId="23" xr:uid="{A6B55B2D-64A9-47E6-867E-7BEB8F31B2F6}"/>
    <cellStyle name="Moneda 3" xfId="24" xr:uid="{96CC70C3-CDB4-4865-88B9-2AAE04615348}"/>
    <cellStyle name="Moneda 3 2" xfId="25" xr:uid="{E33E61A7-9D4C-4228-9122-87E145E4E0AE}"/>
    <cellStyle name="Moneda 4" xfId="26" xr:uid="{418FC98C-AF0D-455E-BD25-E34D1C2978EA}"/>
    <cellStyle name="Moneda 5" xfId="27" xr:uid="{B91BEAFA-2DF5-4C3B-A5E1-F41F52F85D80}"/>
    <cellStyle name="Normal" xfId="0" builtinId="0"/>
    <cellStyle name="Normal 2" xfId="1" xr:uid="{00000000-0005-0000-0000-000006000000}"/>
    <cellStyle name="Normal 2 2" xfId="3" xr:uid="{00000000-0005-0000-0000-000007000000}"/>
    <cellStyle name="Normal 2 2 2" xfId="12" xr:uid="{00000000-0005-0000-0000-000008000000}"/>
    <cellStyle name="Normal 2 2 2 2" xfId="29" xr:uid="{FFACC6C6-4619-444A-89D6-8468A635AEE2}"/>
    <cellStyle name="Normal 2 2 2 3" xfId="30" xr:uid="{46D42E69-0FBB-46C8-9E57-757881AEB805}"/>
    <cellStyle name="Normal 2 2 3" xfId="28" xr:uid="{E9EEBA37-0E3B-4815-808E-44ABA092F816}"/>
    <cellStyle name="Normal 2 3" xfId="7" xr:uid="{00000000-0005-0000-0000-000009000000}"/>
    <cellStyle name="Normal 2 3 2" xfId="32" xr:uid="{1F3CA24A-5A65-4844-9F91-1B82578A68B0}"/>
    <cellStyle name="Normal 2 3 3" xfId="31" xr:uid="{5539F93C-4513-46F8-BBA3-4EC0D028341A}"/>
    <cellStyle name="Normal 2 4" xfId="8" xr:uid="{00000000-0005-0000-0000-00000A000000}"/>
    <cellStyle name="Normal 2 5" xfId="9" xr:uid="{00000000-0005-0000-0000-00000B000000}"/>
    <cellStyle name="Normal 3" xfId="2" xr:uid="{00000000-0005-0000-0000-00000C000000}"/>
    <cellStyle name="Normal 3 2" xfId="33" xr:uid="{12217E11-418D-4143-89F9-B885039B24E9}"/>
    <cellStyle name="Normal 4" xfId="10" xr:uid="{00000000-0005-0000-0000-00000D000000}"/>
    <cellStyle name="Normal 4 2" xfId="34" xr:uid="{73F41905-7519-4DDF-B3E2-A49738801FA2}"/>
    <cellStyle name="Normal 5" xfId="13" xr:uid="{00000000-0005-0000-0000-00000E000000}"/>
    <cellStyle name="Normal 5 2" xfId="14" xr:uid="{00000000-0005-0000-0000-00000F000000}"/>
    <cellStyle name="Porcentual 2" xfId="11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0</xdr:row>
      <xdr:rowOff>19049</xdr:rowOff>
    </xdr:from>
    <xdr:to>
      <xdr:col>9</xdr:col>
      <xdr:colOff>104775</xdr:colOff>
      <xdr:row>3</xdr:row>
      <xdr:rowOff>104774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0C56E36-B411-437C-877F-EB04F6FD0B9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7725" y="19049"/>
          <a:ext cx="232410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W84"/>
  <sheetViews>
    <sheetView tabSelected="1" topLeftCell="A13" zoomScaleNormal="100" workbookViewId="0">
      <selection activeCell="L4" sqref="L4"/>
    </sheetView>
  </sheetViews>
  <sheetFormatPr baseColWidth="10" defaultRowHeight="15" x14ac:dyDescent="0.25"/>
  <cols>
    <col min="1" max="1" width="2.5703125" style="2" customWidth="1"/>
    <col min="2" max="2" width="8.140625" style="2" customWidth="1"/>
    <col min="3" max="3" width="11" style="2" customWidth="1"/>
    <col min="4" max="4" width="20.140625" style="2" customWidth="1"/>
    <col min="5" max="5" width="11.28515625" style="2" customWidth="1"/>
    <col min="6" max="6" width="17.28515625" style="2" customWidth="1"/>
    <col min="7" max="7" width="12.28515625" style="2" customWidth="1"/>
    <col min="8" max="8" width="13.42578125" style="2" customWidth="1"/>
    <col min="9" max="9" width="7.85546875" style="2" bestFit="1" customWidth="1"/>
    <col min="10" max="10" width="18.5703125" style="37" bestFit="1" customWidth="1"/>
    <col min="11" max="11" width="12.42578125" style="2" customWidth="1"/>
    <col min="12" max="12" width="10.42578125" style="2" bestFit="1" customWidth="1"/>
    <col min="13" max="13" width="10.7109375" style="37" customWidth="1"/>
    <col min="14" max="14" width="22.85546875" style="2" customWidth="1"/>
    <col min="15" max="15" width="10.5703125" style="2" customWidth="1"/>
    <col min="16" max="16384" width="11.42578125" style="2"/>
  </cols>
  <sheetData>
    <row r="5" spans="2:23" ht="18.75" customHeight="1" thickBot="1" x14ac:dyDescent="0.3"/>
    <row r="6" spans="2:23" s="36" customFormat="1" ht="18.75" x14ac:dyDescent="0.25">
      <c r="B6" s="139" t="s">
        <v>48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  <c r="P6" s="39"/>
      <c r="Q6" s="39"/>
      <c r="R6" s="39"/>
      <c r="S6" s="39"/>
      <c r="T6" s="39"/>
      <c r="U6" s="39"/>
      <c r="V6" s="39"/>
      <c r="W6" s="39"/>
    </row>
    <row r="7" spans="2:23" s="36" customFormat="1" ht="18.75" x14ac:dyDescent="0.25">
      <c r="B7" s="142" t="s">
        <v>49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  <c r="P7" s="39"/>
      <c r="Q7" s="39"/>
      <c r="R7" s="39"/>
      <c r="S7" s="39"/>
      <c r="T7" s="39"/>
      <c r="U7" s="39"/>
      <c r="V7" s="39"/>
      <c r="W7" s="39"/>
    </row>
    <row r="8" spans="2:23" s="36" customFormat="1" ht="31.5" customHeight="1" x14ac:dyDescent="0.25">
      <c r="B8" s="145" t="s">
        <v>77</v>
      </c>
      <c r="C8" s="146"/>
      <c r="D8" s="146"/>
      <c r="E8" s="146"/>
      <c r="F8" s="146"/>
      <c r="G8" s="146"/>
      <c r="H8" s="146"/>
      <c r="I8" s="146"/>
      <c r="J8" s="146" t="s">
        <v>50</v>
      </c>
      <c r="K8" s="146"/>
      <c r="L8" s="146"/>
      <c r="M8" s="146"/>
      <c r="N8" s="146"/>
      <c r="O8" s="147"/>
      <c r="P8" s="40"/>
      <c r="Q8" s="40"/>
      <c r="R8" s="40"/>
      <c r="S8" s="40"/>
      <c r="T8" s="40"/>
      <c r="U8" s="40"/>
      <c r="V8" s="40"/>
      <c r="W8" s="40"/>
    </row>
    <row r="9" spans="2:23" s="36" customFormat="1" ht="15.75" x14ac:dyDescent="0.25">
      <c r="B9" s="151" t="s">
        <v>57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3"/>
      <c r="P9" s="39"/>
      <c r="Q9" s="39"/>
      <c r="R9" s="39"/>
      <c r="S9" s="39"/>
      <c r="T9" s="39"/>
      <c r="U9" s="39"/>
      <c r="V9" s="39"/>
      <c r="W9" s="39"/>
    </row>
    <row r="10" spans="2:23" s="36" customFormat="1" ht="15.75" x14ac:dyDescent="0.25">
      <c r="B10" s="151" t="s">
        <v>56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3"/>
      <c r="P10" s="39"/>
      <c r="Q10" s="39"/>
      <c r="R10" s="39"/>
      <c r="S10" s="39"/>
      <c r="T10" s="39"/>
      <c r="U10" s="39"/>
      <c r="V10" s="39"/>
      <c r="W10" s="39"/>
    </row>
    <row r="11" spans="2:23" s="36" customFormat="1" ht="15.75" x14ac:dyDescent="0.25">
      <c r="B11" s="151" t="s">
        <v>55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3"/>
      <c r="P11" s="39"/>
      <c r="Q11" s="39"/>
      <c r="R11" s="39"/>
      <c r="S11" s="39"/>
      <c r="T11" s="39"/>
      <c r="U11" s="39"/>
      <c r="V11" s="39"/>
      <c r="W11" s="39"/>
    </row>
    <row r="12" spans="2:23" s="36" customFormat="1" ht="15.75" x14ac:dyDescent="0.25">
      <c r="B12" s="151" t="s">
        <v>78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3"/>
      <c r="P12" s="39"/>
      <c r="Q12" s="39"/>
      <c r="R12" s="39"/>
      <c r="S12" s="39"/>
      <c r="T12" s="39"/>
      <c r="U12" s="39"/>
      <c r="V12" s="39"/>
      <c r="W12" s="39"/>
    </row>
    <row r="13" spans="2:23" s="36" customFormat="1" ht="16.5" thickBot="1" x14ac:dyDescent="0.3">
      <c r="B13" s="154" t="s">
        <v>51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6"/>
      <c r="P13" s="39"/>
      <c r="Q13" s="39"/>
      <c r="R13" s="39"/>
      <c r="S13" s="39"/>
      <c r="T13" s="39"/>
      <c r="U13" s="39"/>
      <c r="V13" s="39"/>
      <c r="W13" s="39"/>
    </row>
    <row r="14" spans="2:23" s="36" customFormat="1" ht="21" thickBot="1" x14ac:dyDescent="0.35">
      <c r="B14" s="148" t="s">
        <v>52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50"/>
    </row>
    <row r="15" spans="2:23" ht="8.25" customHeight="1" thickBot="1" x14ac:dyDescent="0.3">
      <c r="B15" s="138"/>
      <c r="C15" s="138"/>
      <c r="D15" s="138"/>
      <c r="E15" s="138"/>
      <c r="F15" s="138"/>
      <c r="G15" s="138"/>
    </row>
    <row r="16" spans="2:23" s="38" customFormat="1" ht="36.75" thickBot="1" x14ac:dyDescent="0.3">
      <c r="B16" s="55" t="s">
        <v>2</v>
      </c>
      <c r="C16" s="56" t="s">
        <v>3</v>
      </c>
      <c r="D16" s="57" t="s">
        <v>4</v>
      </c>
      <c r="E16" s="57" t="s">
        <v>5</v>
      </c>
      <c r="F16" s="57" t="s">
        <v>6</v>
      </c>
      <c r="G16" s="58" t="s">
        <v>7</v>
      </c>
      <c r="H16" s="59" t="s">
        <v>8</v>
      </c>
      <c r="I16" s="59" t="s">
        <v>9</v>
      </c>
      <c r="J16" s="60" t="s">
        <v>10</v>
      </c>
      <c r="K16" s="59" t="s">
        <v>11</v>
      </c>
      <c r="L16" s="59" t="s">
        <v>13</v>
      </c>
      <c r="M16" s="60" t="s">
        <v>15</v>
      </c>
      <c r="N16" s="59" t="s">
        <v>14</v>
      </c>
      <c r="O16" s="61" t="s">
        <v>12</v>
      </c>
      <c r="P16" s="41"/>
    </row>
    <row r="17" spans="2:16" s="38" customFormat="1" ht="128.25" customHeight="1" x14ac:dyDescent="0.25">
      <c r="B17" s="64" t="s">
        <v>59</v>
      </c>
      <c r="C17" s="65" t="s">
        <v>68</v>
      </c>
      <c r="D17" s="87" t="s">
        <v>79</v>
      </c>
      <c r="E17" s="101" t="s">
        <v>80</v>
      </c>
      <c r="F17" s="65" t="s">
        <v>62</v>
      </c>
      <c r="G17" s="65" t="s">
        <v>69</v>
      </c>
      <c r="H17" s="98" t="s">
        <v>70</v>
      </c>
      <c r="I17" s="66">
        <v>3.5</v>
      </c>
      <c r="J17" s="67">
        <v>1126</v>
      </c>
      <c r="K17" s="116" t="s">
        <v>81</v>
      </c>
      <c r="L17" s="81">
        <v>44131</v>
      </c>
      <c r="M17" s="82">
        <v>0</v>
      </c>
      <c r="N17" s="116" t="s">
        <v>83</v>
      </c>
      <c r="O17" s="78" t="s">
        <v>82</v>
      </c>
      <c r="P17" s="41"/>
    </row>
    <row r="18" spans="2:16" s="38" customFormat="1" ht="64.5" customHeight="1" x14ac:dyDescent="0.25">
      <c r="B18" s="68" t="s">
        <v>59</v>
      </c>
      <c r="C18" s="62" t="s">
        <v>68</v>
      </c>
      <c r="D18" s="89" t="s">
        <v>84</v>
      </c>
      <c r="E18" s="102" t="s">
        <v>85</v>
      </c>
      <c r="F18" s="62" t="s">
        <v>86</v>
      </c>
      <c r="G18" s="62" t="s">
        <v>75</v>
      </c>
      <c r="H18" s="88" t="s">
        <v>70</v>
      </c>
      <c r="I18" s="63">
        <v>3.5</v>
      </c>
      <c r="J18" s="103">
        <v>1153</v>
      </c>
      <c r="K18" s="47" t="s">
        <v>81</v>
      </c>
      <c r="L18" s="83">
        <v>44131</v>
      </c>
      <c r="M18" s="84">
        <v>0</v>
      </c>
      <c r="N18" s="108" t="s">
        <v>93</v>
      </c>
      <c r="O18" s="79" t="s">
        <v>87</v>
      </c>
      <c r="P18" s="41"/>
    </row>
    <row r="19" spans="2:16" s="38" customFormat="1" ht="81" customHeight="1" x14ac:dyDescent="0.25">
      <c r="B19" s="68" t="s">
        <v>59</v>
      </c>
      <c r="C19" s="62" t="s">
        <v>68</v>
      </c>
      <c r="D19" s="89" t="s">
        <v>88</v>
      </c>
      <c r="E19" s="102" t="s">
        <v>89</v>
      </c>
      <c r="F19" s="62" t="s">
        <v>90</v>
      </c>
      <c r="G19" s="62" t="s">
        <v>91</v>
      </c>
      <c r="H19" s="88" t="s">
        <v>70</v>
      </c>
      <c r="I19" s="63">
        <v>3.5</v>
      </c>
      <c r="J19" s="103">
        <v>1126.5</v>
      </c>
      <c r="K19" s="47" t="s">
        <v>81</v>
      </c>
      <c r="L19" s="83">
        <v>44131</v>
      </c>
      <c r="M19" s="84">
        <v>0</v>
      </c>
      <c r="N19" s="108" t="s">
        <v>92</v>
      </c>
      <c r="O19" s="79" t="s">
        <v>94</v>
      </c>
      <c r="P19" s="41"/>
    </row>
    <row r="20" spans="2:16" s="38" customFormat="1" ht="106.5" customHeight="1" x14ac:dyDescent="0.25">
      <c r="B20" s="68" t="s">
        <v>59</v>
      </c>
      <c r="C20" s="62" t="s">
        <v>234</v>
      </c>
      <c r="D20" s="89" t="s">
        <v>95</v>
      </c>
      <c r="E20" s="102" t="s">
        <v>103</v>
      </c>
      <c r="F20" s="62" t="s">
        <v>91</v>
      </c>
      <c r="G20" s="62" t="s">
        <v>96</v>
      </c>
      <c r="H20" s="88" t="s">
        <v>97</v>
      </c>
      <c r="I20" s="63">
        <v>1.5</v>
      </c>
      <c r="J20" s="103">
        <v>315</v>
      </c>
      <c r="K20" s="47" t="s">
        <v>81</v>
      </c>
      <c r="L20" s="83">
        <v>44131</v>
      </c>
      <c r="M20" s="84">
        <v>0</v>
      </c>
      <c r="N20" s="108" t="s">
        <v>98</v>
      </c>
      <c r="O20" s="79" t="s">
        <v>99</v>
      </c>
      <c r="P20" s="41"/>
    </row>
    <row r="21" spans="2:16" s="38" customFormat="1" ht="108" customHeight="1" thickBot="1" x14ac:dyDescent="0.3">
      <c r="B21" s="127" t="s">
        <v>59</v>
      </c>
      <c r="C21" s="109" t="s">
        <v>100</v>
      </c>
      <c r="D21" s="110" t="s">
        <v>101</v>
      </c>
      <c r="E21" s="128" t="s">
        <v>102</v>
      </c>
      <c r="F21" s="109" t="s">
        <v>104</v>
      </c>
      <c r="G21" s="109" t="s">
        <v>105</v>
      </c>
      <c r="H21" s="111" t="s">
        <v>110</v>
      </c>
      <c r="I21" s="112">
        <v>1.5</v>
      </c>
      <c r="J21" s="113">
        <v>498</v>
      </c>
      <c r="K21" s="105" t="s">
        <v>81</v>
      </c>
      <c r="L21" s="106">
        <v>44131</v>
      </c>
      <c r="M21" s="107">
        <v>0</v>
      </c>
      <c r="N21" s="114" t="s">
        <v>106</v>
      </c>
      <c r="O21" s="134" t="s">
        <v>107</v>
      </c>
      <c r="P21" s="41"/>
    </row>
    <row r="22" spans="2:16" s="38" customFormat="1" ht="15.75" thickBot="1" x14ac:dyDescent="0.3">
      <c r="B22" s="162" t="s">
        <v>47</v>
      </c>
      <c r="C22" s="163"/>
      <c r="D22" s="163"/>
      <c r="E22" s="163"/>
      <c r="F22" s="163"/>
      <c r="G22" s="163"/>
      <c r="H22" s="163"/>
      <c r="I22" s="164"/>
      <c r="J22" s="135">
        <f>SUM(J17:J21)</f>
        <v>4218.5</v>
      </c>
      <c r="K22" s="165"/>
      <c r="L22" s="166"/>
      <c r="M22" s="166"/>
      <c r="N22" s="166"/>
      <c r="O22" s="167"/>
      <c r="P22" s="41"/>
    </row>
    <row r="23" spans="2:16" s="38" customFormat="1" x14ac:dyDescent="0.25">
      <c r="B23" s="92"/>
      <c r="C23" s="92"/>
      <c r="D23" s="94"/>
      <c r="E23" s="129"/>
      <c r="F23" s="92"/>
      <c r="G23" s="92"/>
      <c r="H23" s="93"/>
      <c r="I23" s="130"/>
      <c r="J23" s="131"/>
      <c r="K23" s="95"/>
      <c r="L23" s="96"/>
      <c r="M23" s="97"/>
      <c r="N23" s="132"/>
      <c r="O23" s="93"/>
      <c r="P23" s="133"/>
    </row>
    <row r="24" spans="2:16" ht="47.25" customHeight="1" thickBot="1" x14ac:dyDescent="0.35">
      <c r="F24" s="168" t="s">
        <v>58</v>
      </c>
      <c r="G24" s="168"/>
      <c r="H24" s="168"/>
      <c r="I24" s="168"/>
      <c r="J24" s="168"/>
      <c r="K24" s="168"/>
    </row>
    <row r="25" spans="2:16" s="38" customFormat="1" ht="15.75" thickBot="1" x14ac:dyDescent="0.3">
      <c r="B25" s="162" t="s">
        <v>76</v>
      </c>
      <c r="C25" s="163"/>
      <c r="D25" s="163"/>
      <c r="E25" s="163"/>
      <c r="F25" s="163"/>
      <c r="G25" s="163"/>
      <c r="H25" s="163"/>
      <c r="I25" s="164"/>
      <c r="J25" s="135">
        <f>J22</f>
        <v>4218.5</v>
      </c>
      <c r="K25" s="165"/>
      <c r="L25" s="166"/>
      <c r="M25" s="166"/>
      <c r="N25" s="166"/>
      <c r="O25" s="167"/>
      <c r="P25" s="41"/>
    </row>
    <row r="26" spans="2:16" s="38" customFormat="1" ht="90" x14ac:dyDescent="0.25">
      <c r="B26" s="68" t="s">
        <v>59</v>
      </c>
      <c r="C26" s="62" t="s">
        <v>100</v>
      </c>
      <c r="D26" s="89" t="s">
        <v>108</v>
      </c>
      <c r="E26" s="102" t="s">
        <v>109</v>
      </c>
      <c r="F26" s="62" t="s">
        <v>90</v>
      </c>
      <c r="G26" s="62" t="s">
        <v>91</v>
      </c>
      <c r="H26" s="88" t="s">
        <v>110</v>
      </c>
      <c r="I26" s="63">
        <v>1.5</v>
      </c>
      <c r="J26" s="103">
        <v>491</v>
      </c>
      <c r="K26" s="47" t="s">
        <v>81</v>
      </c>
      <c r="L26" s="83">
        <v>44131</v>
      </c>
      <c r="M26" s="84">
        <v>0</v>
      </c>
      <c r="N26" s="108" t="s">
        <v>111</v>
      </c>
      <c r="O26" s="104" t="s">
        <v>112</v>
      </c>
      <c r="P26" s="41"/>
    </row>
    <row r="27" spans="2:16" s="38" customFormat="1" ht="97.5" customHeight="1" x14ac:dyDescent="0.25">
      <c r="B27" s="68" t="s">
        <v>59</v>
      </c>
      <c r="C27" s="62" t="s">
        <v>100</v>
      </c>
      <c r="D27" s="89" t="s">
        <v>115</v>
      </c>
      <c r="E27" s="102" t="s">
        <v>116</v>
      </c>
      <c r="F27" s="62" t="s">
        <v>62</v>
      </c>
      <c r="G27" s="62" t="s">
        <v>69</v>
      </c>
      <c r="H27" s="88" t="s">
        <v>110</v>
      </c>
      <c r="I27" s="63">
        <v>1.5</v>
      </c>
      <c r="J27" s="103">
        <v>498</v>
      </c>
      <c r="K27" s="47" t="s">
        <v>81</v>
      </c>
      <c r="L27" s="83">
        <v>44131</v>
      </c>
      <c r="M27" s="84">
        <v>0</v>
      </c>
      <c r="N27" s="108" t="s">
        <v>113</v>
      </c>
      <c r="O27" s="104" t="s">
        <v>114</v>
      </c>
      <c r="P27" s="41"/>
    </row>
    <row r="28" spans="2:16" s="38" customFormat="1" ht="72.75" customHeight="1" x14ac:dyDescent="0.25">
      <c r="B28" s="68" t="s">
        <v>59</v>
      </c>
      <c r="C28" s="62" t="s">
        <v>100</v>
      </c>
      <c r="D28" s="89" t="s">
        <v>120</v>
      </c>
      <c r="E28" s="102" t="s">
        <v>119</v>
      </c>
      <c r="F28" s="62" t="s">
        <v>74</v>
      </c>
      <c r="G28" s="62" t="s">
        <v>75</v>
      </c>
      <c r="H28" s="88" t="s">
        <v>110</v>
      </c>
      <c r="I28" s="63">
        <v>1.5</v>
      </c>
      <c r="J28" s="103">
        <v>498</v>
      </c>
      <c r="K28" s="47" t="s">
        <v>81</v>
      </c>
      <c r="L28" s="83">
        <v>44131</v>
      </c>
      <c r="M28" s="84">
        <v>0</v>
      </c>
      <c r="N28" s="108" t="s">
        <v>118</v>
      </c>
      <c r="O28" s="104" t="s">
        <v>117</v>
      </c>
      <c r="P28" s="41"/>
    </row>
    <row r="29" spans="2:16" s="38" customFormat="1" ht="95.25" customHeight="1" x14ac:dyDescent="0.25">
      <c r="B29" s="68" t="s">
        <v>59</v>
      </c>
      <c r="C29" s="62" t="s">
        <v>100</v>
      </c>
      <c r="D29" s="89" t="s">
        <v>125</v>
      </c>
      <c r="E29" s="102" t="s">
        <v>124</v>
      </c>
      <c r="F29" s="62" t="s">
        <v>123</v>
      </c>
      <c r="G29" s="62" t="s">
        <v>69</v>
      </c>
      <c r="H29" s="88" t="s">
        <v>110</v>
      </c>
      <c r="I29" s="63">
        <v>1.5</v>
      </c>
      <c r="J29" s="103">
        <v>503</v>
      </c>
      <c r="K29" s="47" t="s">
        <v>81</v>
      </c>
      <c r="L29" s="83">
        <v>44131</v>
      </c>
      <c r="M29" s="84">
        <v>0</v>
      </c>
      <c r="N29" s="108" t="s">
        <v>121</v>
      </c>
      <c r="O29" s="104" t="s">
        <v>122</v>
      </c>
      <c r="P29" s="41"/>
    </row>
    <row r="30" spans="2:16" s="38" customFormat="1" ht="102" thickBot="1" x14ac:dyDescent="0.3">
      <c r="B30" s="127" t="s">
        <v>59</v>
      </c>
      <c r="C30" s="109" t="s">
        <v>126</v>
      </c>
      <c r="D30" s="110" t="s">
        <v>101</v>
      </c>
      <c r="E30" s="128" t="s">
        <v>102</v>
      </c>
      <c r="F30" s="109" t="s">
        <v>104</v>
      </c>
      <c r="G30" s="109" t="s">
        <v>105</v>
      </c>
      <c r="H30" s="111" t="s">
        <v>127</v>
      </c>
      <c r="I30" s="112">
        <v>1.5</v>
      </c>
      <c r="J30" s="113">
        <v>500</v>
      </c>
      <c r="K30" s="105" t="s">
        <v>81</v>
      </c>
      <c r="L30" s="106">
        <v>44131</v>
      </c>
      <c r="M30" s="107">
        <v>0</v>
      </c>
      <c r="N30" s="114" t="s">
        <v>128</v>
      </c>
      <c r="O30" s="134" t="s">
        <v>129</v>
      </c>
      <c r="P30" s="41"/>
    </row>
    <row r="31" spans="2:16" s="38" customFormat="1" ht="15.75" thickBot="1" x14ac:dyDescent="0.3">
      <c r="B31" s="162" t="s">
        <v>47</v>
      </c>
      <c r="C31" s="163"/>
      <c r="D31" s="163"/>
      <c r="E31" s="163"/>
      <c r="F31" s="163"/>
      <c r="G31" s="163"/>
      <c r="H31" s="163"/>
      <c r="I31" s="164"/>
      <c r="J31" s="135">
        <f>SUM(J25:J30)</f>
        <v>6708.5</v>
      </c>
      <c r="K31" s="165"/>
      <c r="L31" s="166"/>
      <c r="M31" s="166"/>
      <c r="N31" s="166"/>
      <c r="O31" s="167"/>
      <c r="P31" s="41"/>
    </row>
    <row r="32" spans="2:16" s="38" customFormat="1" ht="18" customHeight="1" x14ac:dyDescent="0.25">
      <c r="B32" s="92"/>
      <c r="C32" s="92"/>
      <c r="D32" s="94"/>
      <c r="E32" s="129"/>
      <c r="F32" s="92"/>
      <c r="G32" s="92"/>
      <c r="H32" s="93"/>
      <c r="I32" s="130"/>
      <c r="J32" s="131"/>
      <c r="K32" s="95"/>
      <c r="L32" s="96"/>
      <c r="M32" s="97"/>
      <c r="N32" s="132"/>
      <c r="O32" s="93"/>
      <c r="P32" s="41"/>
    </row>
    <row r="33" spans="1:16" s="38" customFormat="1" ht="47.25" customHeight="1" thickBot="1" x14ac:dyDescent="0.35">
      <c r="A33" s="2"/>
      <c r="B33" s="2"/>
      <c r="C33" s="2"/>
      <c r="D33" s="2"/>
      <c r="E33" s="2"/>
      <c r="F33" s="168" t="s">
        <v>58</v>
      </c>
      <c r="G33" s="168"/>
      <c r="H33" s="168"/>
      <c r="I33" s="168"/>
      <c r="J33" s="168"/>
      <c r="K33" s="168"/>
      <c r="L33" s="2"/>
      <c r="M33" s="37"/>
      <c r="N33" s="2"/>
      <c r="O33" s="2"/>
      <c r="P33" s="41"/>
    </row>
    <row r="34" spans="1:16" s="38" customFormat="1" ht="15.75" thickBot="1" x14ac:dyDescent="0.3">
      <c r="B34" s="162" t="s">
        <v>76</v>
      </c>
      <c r="C34" s="163"/>
      <c r="D34" s="163"/>
      <c r="E34" s="163"/>
      <c r="F34" s="163"/>
      <c r="G34" s="163"/>
      <c r="H34" s="163"/>
      <c r="I34" s="164"/>
      <c r="J34" s="135">
        <f>J31</f>
        <v>6708.5</v>
      </c>
      <c r="K34" s="165"/>
      <c r="L34" s="166"/>
      <c r="M34" s="166"/>
      <c r="N34" s="166"/>
      <c r="O34" s="167"/>
      <c r="P34" s="41"/>
    </row>
    <row r="35" spans="1:16" s="38" customFormat="1" ht="81.75" customHeight="1" x14ac:dyDescent="0.25">
      <c r="B35" s="68" t="s">
        <v>59</v>
      </c>
      <c r="C35" s="62" t="s">
        <v>126</v>
      </c>
      <c r="D35" s="89" t="s">
        <v>130</v>
      </c>
      <c r="E35" s="102" t="s">
        <v>131</v>
      </c>
      <c r="F35" s="62" t="s">
        <v>132</v>
      </c>
      <c r="G35" s="62" t="s">
        <v>133</v>
      </c>
      <c r="H35" s="88" t="s">
        <v>127</v>
      </c>
      <c r="I35" s="63">
        <v>1.5</v>
      </c>
      <c r="J35" s="103">
        <v>427</v>
      </c>
      <c r="K35" s="47" t="s">
        <v>81</v>
      </c>
      <c r="L35" s="83">
        <v>44131</v>
      </c>
      <c r="M35" s="84">
        <v>0</v>
      </c>
      <c r="N35" s="108" t="s">
        <v>134</v>
      </c>
      <c r="O35" s="104" t="s">
        <v>135</v>
      </c>
      <c r="P35" s="41"/>
    </row>
    <row r="36" spans="1:16" s="38" customFormat="1" ht="72" customHeight="1" x14ac:dyDescent="0.25">
      <c r="B36" s="68" t="s">
        <v>59</v>
      </c>
      <c r="C36" s="62" t="s">
        <v>126</v>
      </c>
      <c r="D36" s="89" t="s">
        <v>136</v>
      </c>
      <c r="E36" s="102" t="s">
        <v>137</v>
      </c>
      <c r="F36" s="62" t="s">
        <v>138</v>
      </c>
      <c r="G36" s="62" t="s">
        <v>71</v>
      </c>
      <c r="H36" s="88" t="s">
        <v>127</v>
      </c>
      <c r="I36" s="63">
        <v>1.5</v>
      </c>
      <c r="J36" s="103">
        <v>470</v>
      </c>
      <c r="K36" s="47" t="s">
        <v>81</v>
      </c>
      <c r="L36" s="83">
        <v>44131</v>
      </c>
      <c r="M36" s="84">
        <v>0</v>
      </c>
      <c r="N36" s="108" t="s">
        <v>139</v>
      </c>
      <c r="O36" s="104" t="s">
        <v>140</v>
      </c>
      <c r="P36" s="41"/>
    </row>
    <row r="37" spans="1:16" s="38" customFormat="1" ht="83.25" customHeight="1" x14ac:dyDescent="0.25">
      <c r="B37" s="68" t="s">
        <v>59</v>
      </c>
      <c r="C37" s="62" t="s">
        <v>126</v>
      </c>
      <c r="D37" s="89" t="s">
        <v>60</v>
      </c>
      <c r="E37" s="102" t="s">
        <v>61</v>
      </c>
      <c r="F37" s="62" t="s">
        <v>62</v>
      </c>
      <c r="G37" s="62" t="s">
        <v>71</v>
      </c>
      <c r="H37" s="88" t="s">
        <v>127</v>
      </c>
      <c r="I37" s="63">
        <v>1.5</v>
      </c>
      <c r="J37" s="103">
        <v>470</v>
      </c>
      <c r="K37" s="47" t="s">
        <v>81</v>
      </c>
      <c r="L37" s="83">
        <v>44131</v>
      </c>
      <c r="M37" s="84">
        <v>0</v>
      </c>
      <c r="N37" s="108" t="s">
        <v>141</v>
      </c>
      <c r="O37" s="104" t="s">
        <v>142</v>
      </c>
      <c r="P37" s="41"/>
    </row>
    <row r="38" spans="1:16" s="38" customFormat="1" ht="84" customHeight="1" x14ac:dyDescent="0.25">
      <c r="B38" s="68" t="s">
        <v>59</v>
      </c>
      <c r="C38" s="62" t="s">
        <v>143</v>
      </c>
      <c r="D38" s="89" t="s">
        <v>144</v>
      </c>
      <c r="E38" s="102" t="s">
        <v>146</v>
      </c>
      <c r="F38" s="62" t="s">
        <v>74</v>
      </c>
      <c r="G38" s="62" t="s">
        <v>75</v>
      </c>
      <c r="H38" s="88" t="s">
        <v>145</v>
      </c>
      <c r="I38" s="63">
        <v>2.5</v>
      </c>
      <c r="J38" s="103">
        <v>834</v>
      </c>
      <c r="K38" s="47" t="s">
        <v>81</v>
      </c>
      <c r="L38" s="83">
        <v>44131</v>
      </c>
      <c r="M38" s="84">
        <v>0</v>
      </c>
      <c r="N38" s="108" t="s">
        <v>147</v>
      </c>
      <c r="O38" s="104" t="s">
        <v>148</v>
      </c>
      <c r="P38" s="41"/>
    </row>
    <row r="39" spans="1:16" s="38" customFormat="1" ht="84" customHeight="1" x14ac:dyDescent="0.25">
      <c r="B39" s="68" t="s">
        <v>59</v>
      </c>
      <c r="C39" s="62" t="s">
        <v>143</v>
      </c>
      <c r="D39" s="89" t="s">
        <v>150</v>
      </c>
      <c r="E39" s="102" t="s">
        <v>149</v>
      </c>
      <c r="F39" s="62" t="s">
        <v>62</v>
      </c>
      <c r="G39" s="62" t="s">
        <v>71</v>
      </c>
      <c r="H39" s="88" t="s">
        <v>145</v>
      </c>
      <c r="I39" s="63">
        <v>2.5</v>
      </c>
      <c r="J39" s="103">
        <v>838</v>
      </c>
      <c r="K39" s="47" t="s">
        <v>81</v>
      </c>
      <c r="L39" s="83">
        <v>44131</v>
      </c>
      <c r="M39" s="84">
        <v>0</v>
      </c>
      <c r="N39" s="108" t="s">
        <v>151</v>
      </c>
      <c r="O39" s="104" t="s">
        <v>152</v>
      </c>
      <c r="P39" s="41"/>
    </row>
    <row r="40" spans="1:16" s="38" customFormat="1" ht="84.75" customHeight="1" thickBot="1" x14ac:dyDescent="0.3">
      <c r="B40" s="68" t="s">
        <v>59</v>
      </c>
      <c r="C40" s="62" t="s">
        <v>143</v>
      </c>
      <c r="D40" s="89" t="s">
        <v>88</v>
      </c>
      <c r="E40" s="102" t="s">
        <v>89</v>
      </c>
      <c r="F40" s="88" t="s">
        <v>90</v>
      </c>
      <c r="G40" s="62" t="s">
        <v>133</v>
      </c>
      <c r="H40" s="88" t="s">
        <v>145</v>
      </c>
      <c r="I40" s="63">
        <v>2.5</v>
      </c>
      <c r="J40" s="103">
        <v>843</v>
      </c>
      <c r="K40" s="47" t="s">
        <v>81</v>
      </c>
      <c r="L40" s="83">
        <v>44131</v>
      </c>
      <c r="M40" s="84">
        <v>0</v>
      </c>
      <c r="N40" s="108" t="s">
        <v>154</v>
      </c>
      <c r="O40" s="104" t="s">
        <v>153</v>
      </c>
      <c r="P40" s="41"/>
    </row>
    <row r="41" spans="1:16" s="38" customFormat="1" ht="15.75" thickBot="1" x14ac:dyDescent="0.3">
      <c r="B41" s="162" t="s">
        <v>47</v>
      </c>
      <c r="C41" s="163"/>
      <c r="D41" s="163"/>
      <c r="E41" s="163"/>
      <c r="F41" s="163"/>
      <c r="G41" s="163"/>
      <c r="H41" s="163"/>
      <c r="I41" s="164"/>
      <c r="J41" s="135">
        <f>SUM(J34:J40)</f>
        <v>10590.5</v>
      </c>
      <c r="K41" s="165"/>
      <c r="L41" s="166"/>
      <c r="M41" s="166"/>
      <c r="N41" s="166"/>
      <c r="O41" s="167"/>
      <c r="P41" s="41"/>
    </row>
    <row r="42" spans="1:16" s="38" customFormat="1" ht="36.75" customHeight="1" thickBot="1" x14ac:dyDescent="0.35">
      <c r="B42" s="2"/>
      <c r="C42" s="2"/>
      <c r="D42" s="2"/>
      <c r="E42" s="2"/>
      <c r="F42" s="168" t="s">
        <v>58</v>
      </c>
      <c r="G42" s="168"/>
      <c r="H42" s="168"/>
      <c r="I42" s="168"/>
      <c r="J42" s="168"/>
      <c r="K42" s="168"/>
      <c r="L42" s="2"/>
      <c r="M42" s="37"/>
      <c r="N42" s="2"/>
      <c r="O42" s="2"/>
      <c r="P42" s="41"/>
    </row>
    <row r="43" spans="1:16" s="38" customFormat="1" ht="15.75" thickBot="1" x14ac:dyDescent="0.3">
      <c r="B43" s="162" t="s">
        <v>76</v>
      </c>
      <c r="C43" s="163"/>
      <c r="D43" s="163"/>
      <c r="E43" s="163"/>
      <c r="F43" s="163"/>
      <c r="G43" s="163"/>
      <c r="H43" s="163"/>
      <c r="I43" s="164"/>
      <c r="J43" s="135">
        <f>J41</f>
        <v>10590.5</v>
      </c>
      <c r="K43" s="165"/>
      <c r="L43" s="166"/>
      <c r="M43" s="166"/>
      <c r="N43" s="166"/>
      <c r="O43" s="167"/>
      <c r="P43" s="41"/>
    </row>
    <row r="44" spans="1:16" s="38" customFormat="1" ht="68.25" customHeight="1" x14ac:dyDescent="0.25">
      <c r="B44" s="68" t="s">
        <v>59</v>
      </c>
      <c r="C44" s="62" t="s">
        <v>155</v>
      </c>
      <c r="D44" s="89" t="s">
        <v>84</v>
      </c>
      <c r="E44" s="88" t="s">
        <v>85</v>
      </c>
      <c r="F44" s="88" t="s">
        <v>86</v>
      </c>
      <c r="G44" s="88" t="s">
        <v>75</v>
      </c>
      <c r="H44" s="88" t="s">
        <v>156</v>
      </c>
      <c r="I44" s="63">
        <v>0.5</v>
      </c>
      <c r="J44" s="88">
        <v>84</v>
      </c>
      <c r="K44" s="47" t="s">
        <v>63</v>
      </c>
      <c r="L44" s="83">
        <v>44131</v>
      </c>
      <c r="M44" s="84">
        <v>0</v>
      </c>
      <c r="N44" s="108" t="s">
        <v>157</v>
      </c>
      <c r="O44" s="79" t="s">
        <v>158</v>
      </c>
      <c r="P44" s="41"/>
    </row>
    <row r="45" spans="1:16" s="38" customFormat="1" ht="69" customHeight="1" x14ac:dyDescent="0.25">
      <c r="B45" s="68" t="s">
        <v>59</v>
      </c>
      <c r="C45" s="62" t="s">
        <v>159</v>
      </c>
      <c r="D45" s="89" t="s">
        <v>72</v>
      </c>
      <c r="E45" s="88" t="s">
        <v>73</v>
      </c>
      <c r="F45" s="88" t="s">
        <v>74</v>
      </c>
      <c r="G45" s="88" t="s">
        <v>75</v>
      </c>
      <c r="H45" s="88" t="s">
        <v>160</v>
      </c>
      <c r="I45" s="63">
        <v>0.5</v>
      </c>
      <c r="J45" s="88">
        <v>147</v>
      </c>
      <c r="K45" s="47" t="s">
        <v>63</v>
      </c>
      <c r="L45" s="83">
        <v>44131</v>
      </c>
      <c r="M45" s="84">
        <v>0</v>
      </c>
      <c r="N45" s="108" t="s">
        <v>161</v>
      </c>
      <c r="O45" s="79" t="s">
        <v>162</v>
      </c>
      <c r="P45" s="41"/>
    </row>
    <row r="46" spans="1:16" s="38" customFormat="1" ht="105.75" customHeight="1" x14ac:dyDescent="0.25">
      <c r="B46" s="68" t="s">
        <v>59</v>
      </c>
      <c r="C46" s="62" t="s">
        <v>163</v>
      </c>
      <c r="D46" s="89" t="s">
        <v>164</v>
      </c>
      <c r="E46" s="88" t="s">
        <v>166</v>
      </c>
      <c r="F46" s="88" t="s">
        <v>167</v>
      </c>
      <c r="G46" s="62" t="s">
        <v>133</v>
      </c>
      <c r="H46" s="88" t="s">
        <v>165</v>
      </c>
      <c r="I46" s="63">
        <v>2.5</v>
      </c>
      <c r="J46" s="88">
        <v>763</v>
      </c>
      <c r="K46" s="47" t="s">
        <v>63</v>
      </c>
      <c r="L46" s="83">
        <v>44131</v>
      </c>
      <c r="M46" s="84">
        <v>0</v>
      </c>
      <c r="N46" s="108" t="s">
        <v>168</v>
      </c>
      <c r="O46" s="79" t="s">
        <v>169</v>
      </c>
      <c r="P46" s="41"/>
    </row>
    <row r="47" spans="1:16" s="38" customFormat="1" ht="151.5" customHeight="1" x14ac:dyDescent="0.25">
      <c r="B47" s="68" t="s">
        <v>59</v>
      </c>
      <c r="C47" s="62" t="s">
        <v>163</v>
      </c>
      <c r="D47" s="89" t="s">
        <v>84</v>
      </c>
      <c r="E47" s="88" t="s">
        <v>85</v>
      </c>
      <c r="F47" s="88" t="s">
        <v>86</v>
      </c>
      <c r="G47" s="88" t="s">
        <v>75</v>
      </c>
      <c r="H47" s="88" t="s">
        <v>165</v>
      </c>
      <c r="I47" s="63">
        <v>2.5</v>
      </c>
      <c r="J47" s="88">
        <v>833</v>
      </c>
      <c r="K47" s="47" t="s">
        <v>63</v>
      </c>
      <c r="L47" s="83">
        <v>44131</v>
      </c>
      <c r="M47" s="84">
        <v>0</v>
      </c>
      <c r="N47" s="108" t="s">
        <v>170</v>
      </c>
      <c r="O47" s="79" t="s">
        <v>171</v>
      </c>
      <c r="P47" s="41"/>
    </row>
    <row r="48" spans="1:16" s="38" customFormat="1" ht="105.75" customHeight="1" thickBot="1" x14ac:dyDescent="0.3">
      <c r="B48" s="68" t="s">
        <v>59</v>
      </c>
      <c r="C48" s="62" t="s">
        <v>163</v>
      </c>
      <c r="D48" s="89" t="s">
        <v>172</v>
      </c>
      <c r="E48" s="88" t="s">
        <v>235</v>
      </c>
      <c r="F48" s="62" t="s">
        <v>133</v>
      </c>
      <c r="G48" s="62" t="s">
        <v>96</v>
      </c>
      <c r="H48" s="88" t="s">
        <v>165</v>
      </c>
      <c r="I48" s="63">
        <v>2.5</v>
      </c>
      <c r="J48" s="88">
        <v>544</v>
      </c>
      <c r="K48" s="47" t="s">
        <v>63</v>
      </c>
      <c r="L48" s="83">
        <v>44131</v>
      </c>
      <c r="M48" s="84">
        <v>0</v>
      </c>
      <c r="N48" s="108" t="s">
        <v>173</v>
      </c>
      <c r="O48" s="79" t="s">
        <v>174</v>
      </c>
      <c r="P48" s="41"/>
    </row>
    <row r="49" spans="2:16" s="38" customFormat="1" ht="15.75" thickBot="1" x14ac:dyDescent="0.3">
      <c r="B49" s="162" t="s">
        <v>47</v>
      </c>
      <c r="C49" s="163"/>
      <c r="D49" s="163"/>
      <c r="E49" s="163"/>
      <c r="F49" s="163"/>
      <c r="G49" s="163"/>
      <c r="H49" s="163"/>
      <c r="I49" s="164"/>
      <c r="J49" s="135">
        <f>SUM(J43:J48)</f>
        <v>12961.5</v>
      </c>
      <c r="K49" s="165"/>
      <c r="L49" s="166"/>
      <c r="M49" s="166"/>
      <c r="N49" s="166"/>
      <c r="O49" s="167"/>
      <c r="P49" s="41"/>
    </row>
    <row r="50" spans="2:16" s="38" customFormat="1" ht="27.75" customHeight="1" thickBot="1" x14ac:dyDescent="0.3">
      <c r="B50" s="2"/>
      <c r="C50" s="2"/>
      <c r="D50" s="2"/>
      <c r="E50" s="2"/>
      <c r="F50" s="157" t="s">
        <v>239</v>
      </c>
      <c r="G50" s="157"/>
      <c r="H50" s="157"/>
      <c r="I50" s="157"/>
      <c r="J50" s="157"/>
      <c r="K50" s="157"/>
      <c r="L50" s="2"/>
      <c r="M50" s="37"/>
      <c r="N50" s="2"/>
      <c r="O50" s="2"/>
      <c r="P50" s="41"/>
    </row>
    <row r="51" spans="2:16" s="38" customFormat="1" ht="21.75" customHeight="1" thickBot="1" x14ac:dyDescent="0.3">
      <c r="B51" s="162" t="s">
        <v>76</v>
      </c>
      <c r="C51" s="163"/>
      <c r="D51" s="163"/>
      <c r="E51" s="163"/>
      <c r="F51" s="163"/>
      <c r="G51" s="163"/>
      <c r="H51" s="163"/>
      <c r="I51" s="164"/>
      <c r="J51" s="135">
        <f>J49</f>
        <v>12961.5</v>
      </c>
      <c r="K51" s="165"/>
      <c r="L51" s="166"/>
      <c r="M51" s="166"/>
      <c r="N51" s="166"/>
      <c r="O51" s="167"/>
      <c r="P51" s="41"/>
    </row>
    <row r="52" spans="2:16" s="38" customFormat="1" ht="108.75" customHeight="1" x14ac:dyDescent="0.25">
      <c r="B52" s="68" t="s">
        <v>59</v>
      </c>
      <c r="C52" s="62" t="s">
        <v>234</v>
      </c>
      <c r="D52" s="89" t="s">
        <v>64</v>
      </c>
      <c r="E52" s="102" t="s">
        <v>65</v>
      </c>
      <c r="F52" s="62" t="s">
        <v>62</v>
      </c>
      <c r="G52" s="62" t="s">
        <v>69</v>
      </c>
      <c r="H52" s="88" t="s">
        <v>97</v>
      </c>
      <c r="I52" s="63">
        <v>1.5</v>
      </c>
      <c r="J52" s="103">
        <v>324.89999999999998</v>
      </c>
      <c r="K52" s="47" t="s">
        <v>175</v>
      </c>
      <c r="L52" s="83">
        <v>44132</v>
      </c>
      <c r="M52" s="84">
        <v>0</v>
      </c>
      <c r="N52" s="108" t="s">
        <v>176</v>
      </c>
      <c r="O52" s="79" t="s">
        <v>177</v>
      </c>
      <c r="P52" s="41"/>
    </row>
    <row r="53" spans="2:16" s="38" customFormat="1" ht="102.75" customHeight="1" x14ac:dyDescent="0.25">
      <c r="B53" s="68" t="s">
        <v>59</v>
      </c>
      <c r="C53" s="62" t="s">
        <v>178</v>
      </c>
      <c r="D53" s="89" t="s">
        <v>101</v>
      </c>
      <c r="E53" s="102" t="s">
        <v>102</v>
      </c>
      <c r="F53" s="62" t="s">
        <v>104</v>
      </c>
      <c r="G53" s="62" t="s">
        <v>105</v>
      </c>
      <c r="H53" s="88" t="s">
        <v>179</v>
      </c>
      <c r="I53" s="63">
        <v>0.5</v>
      </c>
      <c r="J53" s="103">
        <v>84</v>
      </c>
      <c r="K53" s="47" t="s">
        <v>175</v>
      </c>
      <c r="L53" s="83">
        <v>44132</v>
      </c>
      <c r="M53" s="84">
        <v>0</v>
      </c>
      <c r="N53" s="108" t="s">
        <v>180</v>
      </c>
      <c r="O53" s="79" t="s">
        <v>181</v>
      </c>
      <c r="P53" s="41"/>
    </row>
    <row r="54" spans="2:16" s="38" customFormat="1" ht="120.75" customHeight="1" x14ac:dyDescent="0.25">
      <c r="B54" s="68" t="s">
        <v>59</v>
      </c>
      <c r="C54" s="62" t="s">
        <v>163</v>
      </c>
      <c r="D54" s="89" t="s">
        <v>183</v>
      </c>
      <c r="E54" s="102" t="s">
        <v>184</v>
      </c>
      <c r="F54" s="62" t="s">
        <v>185</v>
      </c>
      <c r="G54" s="62" t="s">
        <v>96</v>
      </c>
      <c r="H54" s="88" t="s">
        <v>165</v>
      </c>
      <c r="I54" s="63">
        <v>2.5</v>
      </c>
      <c r="J54" s="103">
        <v>715</v>
      </c>
      <c r="K54" s="47" t="s">
        <v>175</v>
      </c>
      <c r="L54" s="83">
        <v>44132</v>
      </c>
      <c r="M54" s="84">
        <v>0</v>
      </c>
      <c r="N54" s="108" t="s">
        <v>182</v>
      </c>
      <c r="O54" s="79" t="s">
        <v>186</v>
      </c>
      <c r="P54" s="41"/>
    </row>
    <row r="55" spans="2:16" s="38" customFormat="1" ht="105.75" customHeight="1" thickBot="1" x14ac:dyDescent="0.3">
      <c r="B55" s="68" t="s">
        <v>59</v>
      </c>
      <c r="C55" s="62" t="s">
        <v>163</v>
      </c>
      <c r="D55" s="89" t="s">
        <v>60</v>
      </c>
      <c r="E55" s="102" t="s">
        <v>61</v>
      </c>
      <c r="F55" s="62" t="s">
        <v>62</v>
      </c>
      <c r="G55" s="62" t="s">
        <v>69</v>
      </c>
      <c r="H55" s="88" t="s">
        <v>165</v>
      </c>
      <c r="I55" s="63">
        <v>2.5</v>
      </c>
      <c r="J55" s="103">
        <v>840</v>
      </c>
      <c r="K55" s="47" t="s">
        <v>175</v>
      </c>
      <c r="L55" s="83">
        <v>44132</v>
      </c>
      <c r="M55" s="84">
        <v>0</v>
      </c>
      <c r="N55" s="108" t="s">
        <v>188</v>
      </c>
      <c r="O55" s="79" t="s">
        <v>187</v>
      </c>
      <c r="P55" s="41"/>
    </row>
    <row r="56" spans="2:16" s="38" customFormat="1" ht="24" customHeight="1" thickBot="1" x14ac:dyDescent="0.3">
      <c r="B56" s="162" t="s">
        <v>47</v>
      </c>
      <c r="C56" s="163"/>
      <c r="D56" s="163"/>
      <c r="E56" s="163"/>
      <c r="F56" s="163"/>
      <c r="G56" s="163"/>
      <c r="H56" s="163"/>
      <c r="I56" s="164"/>
      <c r="J56" s="135">
        <f>SUM(J51:J55)</f>
        <v>14925.4</v>
      </c>
      <c r="K56" s="165"/>
      <c r="L56" s="166"/>
      <c r="M56" s="166"/>
      <c r="N56" s="166"/>
      <c r="O56" s="167"/>
      <c r="P56" s="41"/>
    </row>
    <row r="57" spans="2:16" s="38" customFormat="1" ht="36.75" customHeight="1" x14ac:dyDescent="0.25">
      <c r="B57" s="136"/>
      <c r="C57" s="136"/>
      <c r="D57" s="136"/>
      <c r="E57" s="136"/>
      <c r="F57" s="136"/>
      <c r="G57" s="136"/>
      <c r="H57" s="136"/>
      <c r="I57" s="136"/>
      <c r="J57" s="137"/>
      <c r="K57" s="99"/>
      <c r="L57" s="99"/>
      <c r="M57" s="99"/>
      <c r="N57" s="99"/>
      <c r="O57" s="99"/>
      <c r="P57" s="41"/>
    </row>
    <row r="58" spans="2:16" s="38" customFormat="1" ht="39.75" customHeight="1" thickBot="1" x14ac:dyDescent="0.35">
      <c r="B58" s="2"/>
      <c r="C58" s="2"/>
      <c r="D58" s="2"/>
      <c r="E58" s="2"/>
      <c r="F58" s="168" t="s">
        <v>58</v>
      </c>
      <c r="G58" s="168"/>
      <c r="H58" s="168"/>
      <c r="I58" s="168"/>
      <c r="J58" s="168"/>
      <c r="K58" s="168"/>
      <c r="L58" s="2"/>
      <c r="M58" s="37"/>
      <c r="N58" s="2"/>
      <c r="O58" s="2"/>
      <c r="P58" s="41"/>
    </row>
    <row r="59" spans="2:16" s="38" customFormat="1" ht="15.75" thickBot="1" x14ac:dyDescent="0.3">
      <c r="B59" s="162" t="s">
        <v>76</v>
      </c>
      <c r="C59" s="163"/>
      <c r="D59" s="163"/>
      <c r="E59" s="163"/>
      <c r="F59" s="163"/>
      <c r="G59" s="163"/>
      <c r="H59" s="163"/>
      <c r="I59" s="164"/>
      <c r="J59" s="135">
        <f>J56</f>
        <v>14925.4</v>
      </c>
      <c r="K59" s="165"/>
      <c r="L59" s="166"/>
      <c r="M59" s="166"/>
      <c r="N59" s="166"/>
      <c r="O59" s="167"/>
      <c r="P59" s="41"/>
    </row>
    <row r="60" spans="2:16" s="38" customFormat="1" ht="129" customHeight="1" x14ac:dyDescent="0.25">
      <c r="B60" s="68" t="s">
        <v>59</v>
      </c>
      <c r="C60" s="62" t="s">
        <v>163</v>
      </c>
      <c r="D60" s="89" t="s">
        <v>64</v>
      </c>
      <c r="E60" s="102" t="s">
        <v>65</v>
      </c>
      <c r="F60" s="62" t="s">
        <v>62</v>
      </c>
      <c r="G60" s="62" t="s">
        <v>69</v>
      </c>
      <c r="H60" s="88" t="s">
        <v>189</v>
      </c>
      <c r="I60" s="63">
        <v>2.5</v>
      </c>
      <c r="J60" s="103">
        <v>756</v>
      </c>
      <c r="K60" s="47" t="s">
        <v>175</v>
      </c>
      <c r="L60" s="83">
        <v>44132</v>
      </c>
      <c r="M60" s="84">
        <v>0</v>
      </c>
      <c r="N60" s="108" t="s">
        <v>190</v>
      </c>
      <c r="O60" s="79" t="s">
        <v>191</v>
      </c>
      <c r="P60" s="41"/>
    </row>
    <row r="61" spans="2:16" s="38" customFormat="1" ht="141" customHeight="1" x14ac:dyDescent="0.25">
      <c r="B61" s="68" t="s">
        <v>59</v>
      </c>
      <c r="C61" s="62" t="s">
        <v>163</v>
      </c>
      <c r="D61" s="89" t="s">
        <v>88</v>
      </c>
      <c r="E61" s="102" t="s">
        <v>89</v>
      </c>
      <c r="F61" s="62" t="s">
        <v>90</v>
      </c>
      <c r="G61" s="62" t="s">
        <v>133</v>
      </c>
      <c r="H61" s="88" t="s">
        <v>165</v>
      </c>
      <c r="I61" s="63">
        <v>2.5</v>
      </c>
      <c r="J61" s="103">
        <v>728</v>
      </c>
      <c r="K61" s="47" t="s">
        <v>175</v>
      </c>
      <c r="L61" s="83">
        <v>44132</v>
      </c>
      <c r="M61" s="84">
        <v>0</v>
      </c>
      <c r="N61" s="108" t="s">
        <v>192</v>
      </c>
      <c r="O61" s="79" t="s">
        <v>193</v>
      </c>
      <c r="P61" s="41"/>
    </row>
    <row r="62" spans="2:16" s="38" customFormat="1" ht="85.5" customHeight="1" x14ac:dyDescent="0.25">
      <c r="B62" s="68" t="s">
        <v>59</v>
      </c>
      <c r="C62" s="62" t="s">
        <v>194</v>
      </c>
      <c r="D62" s="89" t="s">
        <v>64</v>
      </c>
      <c r="E62" s="102" t="s">
        <v>65</v>
      </c>
      <c r="F62" s="62" t="s">
        <v>62</v>
      </c>
      <c r="G62" s="62" t="s">
        <v>71</v>
      </c>
      <c r="H62" s="88" t="s">
        <v>195</v>
      </c>
      <c r="I62" s="63">
        <v>1.5</v>
      </c>
      <c r="J62" s="103">
        <v>545</v>
      </c>
      <c r="K62" s="47" t="s">
        <v>175</v>
      </c>
      <c r="L62" s="83">
        <v>44132</v>
      </c>
      <c r="M62" s="84">
        <v>0</v>
      </c>
      <c r="N62" s="108" t="s">
        <v>196</v>
      </c>
      <c r="O62" s="79" t="s">
        <v>197</v>
      </c>
      <c r="P62" s="41"/>
    </row>
    <row r="63" spans="2:16" s="38" customFormat="1" ht="143.25" customHeight="1" thickBot="1" x14ac:dyDescent="0.3">
      <c r="B63" s="68" t="s">
        <v>59</v>
      </c>
      <c r="C63" s="62" t="s">
        <v>194</v>
      </c>
      <c r="D63" s="89" t="s">
        <v>164</v>
      </c>
      <c r="E63" s="102" t="s">
        <v>166</v>
      </c>
      <c r="F63" s="62" t="s">
        <v>167</v>
      </c>
      <c r="G63" s="62" t="s">
        <v>91</v>
      </c>
      <c r="H63" s="88" t="s">
        <v>195</v>
      </c>
      <c r="I63" s="63">
        <v>1.5</v>
      </c>
      <c r="J63" s="103">
        <v>489</v>
      </c>
      <c r="K63" s="47" t="s">
        <v>175</v>
      </c>
      <c r="L63" s="83">
        <v>44132</v>
      </c>
      <c r="M63" s="84">
        <v>0</v>
      </c>
      <c r="N63" s="108" t="s">
        <v>199</v>
      </c>
      <c r="O63" s="79" t="s">
        <v>198</v>
      </c>
      <c r="P63" s="41"/>
    </row>
    <row r="64" spans="2:16" s="38" customFormat="1" ht="15.75" thickBot="1" x14ac:dyDescent="0.3">
      <c r="B64" s="162" t="s">
        <v>47</v>
      </c>
      <c r="C64" s="163"/>
      <c r="D64" s="163"/>
      <c r="E64" s="163"/>
      <c r="F64" s="163"/>
      <c r="G64" s="163"/>
      <c r="H64" s="163"/>
      <c r="I64" s="164"/>
      <c r="J64" s="135">
        <f>SUM(J59:J63)</f>
        <v>17443.400000000001</v>
      </c>
      <c r="K64" s="165"/>
      <c r="L64" s="166"/>
      <c r="M64" s="166"/>
      <c r="N64" s="166"/>
      <c r="O64" s="167"/>
      <c r="P64" s="41"/>
    </row>
    <row r="65" spans="2:16" s="38" customFormat="1" ht="33.75" customHeight="1" thickBot="1" x14ac:dyDescent="0.3">
      <c r="B65" s="2"/>
      <c r="C65" s="2"/>
      <c r="D65" s="2"/>
      <c r="E65" s="2"/>
      <c r="F65" s="169" t="s">
        <v>238</v>
      </c>
      <c r="G65" s="169"/>
      <c r="H65" s="169"/>
      <c r="I65" s="169"/>
      <c r="J65" s="169"/>
      <c r="K65" s="169"/>
      <c r="L65" s="2"/>
      <c r="M65" s="37"/>
      <c r="N65" s="2"/>
      <c r="O65" s="2"/>
      <c r="P65" s="41"/>
    </row>
    <row r="66" spans="2:16" s="38" customFormat="1" ht="19.5" customHeight="1" thickBot="1" x14ac:dyDescent="0.3">
      <c r="B66" s="162" t="s">
        <v>76</v>
      </c>
      <c r="C66" s="163"/>
      <c r="D66" s="163"/>
      <c r="E66" s="163"/>
      <c r="F66" s="163"/>
      <c r="G66" s="163"/>
      <c r="H66" s="163"/>
      <c r="I66" s="164"/>
      <c r="J66" s="135">
        <f>J64</f>
        <v>17443.400000000001</v>
      </c>
      <c r="K66" s="165"/>
      <c r="L66" s="166"/>
      <c r="M66" s="166"/>
      <c r="N66" s="166"/>
      <c r="O66" s="167"/>
      <c r="P66" s="41"/>
    </row>
    <row r="67" spans="2:16" s="38" customFormat="1" ht="153.75" customHeight="1" x14ac:dyDescent="0.25">
      <c r="B67" s="68" t="s">
        <v>59</v>
      </c>
      <c r="C67" s="62" t="s">
        <v>194</v>
      </c>
      <c r="D67" s="89" t="s">
        <v>66</v>
      </c>
      <c r="E67" s="102" t="s">
        <v>67</v>
      </c>
      <c r="F67" s="62" t="s">
        <v>200</v>
      </c>
      <c r="G67" s="62" t="s">
        <v>201</v>
      </c>
      <c r="H67" s="88" t="s">
        <v>195</v>
      </c>
      <c r="I67" s="63">
        <v>1.5</v>
      </c>
      <c r="J67" s="103">
        <v>430</v>
      </c>
      <c r="K67" s="47" t="s">
        <v>175</v>
      </c>
      <c r="L67" s="83">
        <v>44132</v>
      </c>
      <c r="M67" s="84">
        <v>0</v>
      </c>
      <c r="N67" s="108" t="s">
        <v>202</v>
      </c>
      <c r="O67" s="79" t="s">
        <v>203</v>
      </c>
      <c r="P67" s="41"/>
    </row>
    <row r="68" spans="2:16" s="38" customFormat="1" ht="152.25" customHeight="1" x14ac:dyDescent="0.25">
      <c r="B68" s="68" t="s">
        <v>59</v>
      </c>
      <c r="C68" s="62" t="s">
        <v>194</v>
      </c>
      <c r="D68" s="89" t="s">
        <v>204</v>
      </c>
      <c r="E68" s="102" t="s">
        <v>205</v>
      </c>
      <c r="F68" s="62" t="s">
        <v>206</v>
      </c>
      <c r="G68" s="62" t="s">
        <v>201</v>
      </c>
      <c r="H68" s="88" t="s">
        <v>195</v>
      </c>
      <c r="I68" s="63">
        <v>1.5</v>
      </c>
      <c r="J68" s="103">
        <v>455</v>
      </c>
      <c r="K68" s="47" t="s">
        <v>175</v>
      </c>
      <c r="L68" s="83">
        <v>44132</v>
      </c>
      <c r="M68" s="84">
        <v>0</v>
      </c>
      <c r="N68" s="108" t="s">
        <v>207</v>
      </c>
      <c r="O68" s="79" t="s">
        <v>208</v>
      </c>
      <c r="P68" s="41"/>
    </row>
    <row r="69" spans="2:16" s="38" customFormat="1" ht="135.75" thickBot="1" x14ac:dyDescent="0.3">
      <c r="B69" s="68" t="s">
        <v>59</v>
      </c>
      <c r="C69" s="62" t="s">
        <v>209</v>
      </c>
      <c r="D69" s="89" t="s">
        <v>164</v>
      </c>
      <c r="E69" s="102" t="s">
        <v>166</v>
      </c>
      <c r="F69" s="62" t="s">
        <v>167</v>
      </c>
      <c r="G69" s="62" t="s">
        <v>91</v>
      </c>
      <c r="H69" s="88" t="s">
        <v>210</v>
      </c>
      <c r="I69" s="63">
        <v>1.5</v>
      </c>
      <c r="J69" s="103">
        <v>459.5</v>
      </c>
      <c r="K69" s="47" t="s">
        <v>175</v>
      </c>
      <c r="L69" s="83">
        <v>44132</v>
      </c>
      <c r="M69" s="84">
        <v>0</v>
      </c>
      <c r="N69" s="108" t="s">
        <v>211</v>
      </c>
      <c r="O69" s="79" t="s">
        <v>212</v>
      </c>
      <c r="P69" s="41"/>
    </row>
    <row r="70" spans="2:16" s="38" customFormat="1" ht="15.75" thickBot="1" x14ac:dyDescent="0.3">
      <c r="B70" s="162" t="s">
        <v>47</v>
      </c>
      <c r="C70" s="163"/>
      <c r="D70" s="163"/>
      <c r="E70" s="163"/>
      <c r="F70" s="163"/>
      <c r="G70" s="163"/>
      <c r="H70" s="163"/>
      <c r="I70" s="164"/>
      <c r="J70" s="135">
        <f>SUM(J66:J69)</f>
        <v>18787.900000000001</v>
      </c>
      <c r="K70" s="165"/>
      <c r="L70" s="166"/>
      <c r="M70" s="166"/>
      <c r="N70" s="166"/>
      <c r="O70" s="167"/>
      <c r="P70" s="41"/>
    </row>
    <row r="71" spans="2:16" s="38" customFormat="1" x14ac:dyDescent="0.25">
      <c r="B71" s="136"/>
      <c r="C71" s="136"/>
      <c r="D71" s="136"/>
      <c r="E71" s="136"/>
      <c r="F71" s="136"/>
      <c r="G71" s="136"/>
      <c r="H71" s="136"/>
      <c r="I71" s="136"/>
      <c r="J71" s="137"/>
      <c r="K71" s="99"/>
      <c r="L71" s="99"/>
      <c r="M71" s="99"/>
      <c r="N71" s="99"/>
      <c r="O71" s="99"/>
      <c r="P71" s="41"/>
    </row>
    <row r="72" spans="2:16" s="38" customFormat="1" ht="33.75" customHeight="1" x14ac:dyDescent="0.3">
      <c r="B72" s="2"/>
      <c r="C72" s="2"/>
      <c r="D72" s="2"/>
      <c r="E72" s="2"/>
      <c r="F72" s="168" t="s">
        <v>58</v>
      </c>
      <c r="G72" s="168"/>
      <c r="H72" s="168"/>
      <c r="I72" s="168"/>
      <c r="J72" s="168"/>
      <c r="K72" s="168"/>
      <c r="L72" s="2"/>
      <c r="M72" s="37"/>
      <c r="N72" s="2"/>
      <c r="O72" s="2"/>
      <c r="P72" s="41"/>
    </row>
    <row r="73" spans="2:16" s="38" customFormat="1" ht="33.75" customHeight="1" thickBot="1" x14ac:dyDescent="0.35">
      <c r="B73" s="2"/>
      <c r="C73" s="2"/>
      <c r="D73" s="2"/>
      <c r="E73" s="2"/>
      <c r="F73" s="100"/>
      <c r="G73" s="100"/>
      <c r="H73" s="100"/>
      <c r="I73" s="100"/>
      <c r="J73" s="100"/>
      <c r="K73" s="100"/>
      <c r="L73" s="2"/>
      <c r="M73" s="37"/>
      <c r="N73" s="2"/>
      <c r="O73" s="2"/>
      <c r="P73" s="41"/>
    </row>
    <row r="74" spans="2:16" s="38" customFormat="1" ht="15.75" thickBot="1" x14ac:dyDescent="0.3">
      <c r="B74" s="162" t="s">
        <v>76</v>
      </c>
      <c r="C74" s="163"/>
      <c r="D74" s="163"/>
      <c r="E74" s="163"/>
      <c r="F74" s="163"/>
      <c r="G74" s="163"/>
      <c r="H74" s="163"/>
      <c r="I74" s="164"/>
      <c r="J74" s="135">
        <f>J70</f>
        <v>18787.900000000001</v>
      </c>
      <c r="K74" s="165"/>
      <c r="L74" s="166"/>
      <c r="M74" s="166"/>
      <c r="N74" s="166"/>
      <c r="O74" s="167"/>
      <c r="P74" s="41"/>
    </row>
    <row r="75" spans="2:16" s="38" customFormat="1" ht="97.5" customHeight="1" x14ac:dyDescent="0.25">
      <c r="B75" s="68" t="s">
        <v>59</v>
      </c>
      <c r="C75" s="62" t="s">
        <v>209</v>
      </c>
      <c r="D75" s="89" t="s">
        <v>213</v>
      </c>
      <c r="E75" s="102" t="s">
        <v>149</v>
      </c>
      <c r="F75" s="62" t="s">
        <v>62</v>
      </c>
      <c r="G75" s="62" t="s">
        <v>71</v>
      </c>
      <c r="H75" s="88" t="s">
        <v>210</v>
      </c>
      <c r="I75" s="63">
        <v>1.5</v>
      </c>
      <c r="J75" s="103">
        <v>450.5</v>
      </c>
      <c r="K75" s="47" t="s">
        <v>175</v>
      </c>
      <c r="L75" s="83">
        <v>44132</v>
      </c>
      <c r="M75" s="84">
        <v>0</v>
      </c>
      <c r="N75" s="108" t="s">
        <v>237</v>
      </c>
      <c r="O75" s="79" t="s">
        <v>236</v>
      </c>
      <c r="P75" s="41"/>
    </row>
    <row r="76" spans="2:16" s="38" customFormat="1" ht="116.25" customHeight="1" x14ac:dyDescent="0.25">
      <c r="B76" s="68" t="s">
        <v>59</v>
      </c>
      <c r="C76" s="62" t="s">
        <v>163</v>
      </c>
      <c r="D76" s="89" t="s">
        <v>217</v>
      </c>
      <c r="E76" s="102" t="s">
        <v>216</v>
      </c>
      <c r="F76" s="62" t="s">
        <v>201</v>
      </c>
      <c r="G76" s="62" t="s">
        <v>96</v>
      </c>
      <c r="H76" s="88" t="s">
        <v>165</v>
      </c>
      <c r="I76" s="63">
        <v>2.5</v>
      </c>
      <c r="J76" s="103">
        <v>547</v>
      </c>
      <c r="K76" s="47" t="s">
        <v>175</v>
      </c>
      <c r="L76" s="83">
        <v>44132</v>
      </c>
      <c r="M76" s="84">
        <v>0</v>
      </c>
      <c r="N76" s="108" t="s">
        <v>214</v>
      </c>
      <c r="O76" s="79" t="s">
        <v>215</v>
      </c>
      <c r="P76" s="41"/>
    </row>
    <row r="77" spans="2:16" s="38" customFormat="1" ht="95.25" customHeight="1" x14ac:dyDescent="0.25">
      <c r="B77" s="69" t="s">
        <v>59</v>
      </c>
      <c r="C77" s="71" t="s">
        <v>219</v>
      </c>
      <c r="D77" s="91" t="s">
        <v>218</v>
      </c>
      <c r="E77" s="90" t="s">
        <v>220</v>
      </c>
      <c r="F77" s="90" t="s">
        <v>221</v>
      </c>
      <c r="G77" s="90" t="s">
        <v>222</v>
      </c>
      <c r="H77" s="90" t="s">
        <v>223</v>
      </c>
      <c r="I77" s="70">
        <v>1.5</v>
      </c>
      <c r="J77" s="90">
        <v>521</v>
      </c>
      <c r="K77" s="72" t="s">
        <v>175</v>
      </c>
      <c r="L77" s="85">
        <v>44132</v>
      </c>
      <c r="M77" s="86">
        <v>0</v>
      </c>
      <c r="N77" s="115" t="s">
        <v>224</v>
      </c>
      <c r="O77" s="80" t="s">
        <v>225</v>
      </c>
      <c r="P77" s="41"/>
    </row>
    <row r="78" spans="2:16" s="38" customFormat="1" ht="96.75" customHeight="1" thickBot="1" x14ac:dyDescent="0.3">
      <c r="B78" s="117" t="s">
        <v>59</v>
      </c>
      <c r="C78" s="118" t="s">
        <v>227</v>
      </c>
      <c r="D78" s="119" t="s">
        <v>233</v>
      </c>
      <c r="E78" s="120" t="s">
        <v>226</v>
      </c>
      <c r="F78" s="120" t="s">
        <v>228</v>
      </c>
      <c r="G78" s="118" t="s">
        <v>133</v>
      </c>
      <c r="H78" s="120" t="s">
        <v>229</v>
      </c>
      <c r="I78" s="121">
        <v>1.5</v>
      </c>
      <c r="J78" s="120">
        <v>270.75</v>
      </c>
      <c r="K78" s="122" t="s">
        <v>232</v>
      </c>
      <c r="L78" s="123">
        <v>44133</v>
      </c>
      <c r="M78" s="124">
        <v>0</v>
      </c>
      <c r="N78" s="125" t="s">
        <v>230</v>
      </c>
      <c r="O78" s="126" t="s">
        <v>231</v>
      </c>
      <c r="P78" s="41"/>
    </row>
    <row r="79" spans="2:16" ht="19.5" customHeight="1" thickBot="1" x14ac:dyDescent="0.3">
      <c r="B79" s="159"/>
      <c r="C79" s="160"/>
      <c r="D79" s="160"/>
      <c r="E79" s="160"/>
      <c r="F79" s="160"/>
      <c r="G79" s="161"/>
      <c r="H79" s="158" t="s">
        <v>16</v>
      </c>
      <c r="I79" s="158"/>
      <c r="J79" s="74">
        <f>SUM(J74:J78)</f>
        <v>20577.150000000001</v>
      </c>
      <c r="K79" s="75"/>
      <c r="L79" s="75"/>
      <c r="M79" s="76"/>
      <c r="N79" s="73"/>
      <c r="O79" s="77"/>
    </row>
    <row r="80" spans="2:16" x14ac:dyDescent="0.25">
      <c r="B80" s="48"/>
      <c r="C80" s="48"/>
      <c r="D80" s="48"/>
      <c r="E80" s="48"/>
      <c r="F80" s="48"/>
      <c r="G80" s="48"/>
      <c r="H80" s="43"/>
      <c r="I80" s="43"/>
      <c r="J80" s="44"/>
      <c r="K80" s="48"/>
      <c r="L80" s="48"/>
      <c r="M80" s="49"/>
      <c r="N80" s="45"/>
      <c r="O80" s="50"/>
    </row>
    <row r="81" spans="2:15" s="36" customFormat="1" ht="15.75" x14ac:dyDescent="0.25">
      <c r="B81" s="51"/>
      <c r="C81" s="51"/>
      <c r="D81" s="51"/>
      <c r="E81" s="54" t="s">
        <v>53</v>
      </c>
      <c r="F81" s="52"/>
      <c r="G81" s="52"/>
      <c r="H81" s="46"/>
      <c r="I81" s="46" t="s">
        <v>54</v>
      </c>
      <c r="J81" s="46"/>
      <c r="K81" s="51"/>
      <c r="L81" s="51"/>
      <c r="M81" s="53"/>
      <c r="N81" s="45"/>
      <c r="O81" s="53"/>
    </row>
    <row r="82" spans="2:15" x14ac:dyDescent="0.25">
      <c r="M82" s="42"/>
      <c r="N82" s="16"/>
      <c r="O82" s="16"/>
    </row>
    <row r="83" spans="2:15" ht="37.5" customHeight="1" x14ac:dyDescent="0.25"/>
    <row r="84" spans="2:15" ht="36.75" customHeight="1" x14ac:dyDescent="0.25">
      <c r="F84" s="157" t="s">
        <v>239</v>
      </c>
      <c r="G84" s="157"/>
      <c r="H84" s="157"/>
      <c r="I84" s="157"/>
      <c r="J84" s="157"/>
      <c r="K84" s="157"/>
    </row>
  </sheetData>
  <mergeCells count="49">
    <mergeCell ref="B74:I74"/>
    <mergeCell ref="K74:O74"/>
    <mergeCell ref="B66:I66"/>
    <mergeCell ref="K66:O66"/>
    <mergeCell ref="B70:I70"/>
    <mergeCell ref="K70:O70"/>
    <mergeCell ref="F72:K72"/>
    <mergeCell ref="B59:I59"/>
    <mergeCell ref="K59:O59"/>
    <mergeCell ref="B64:I64"/>
    <mergeCell ref="K64:O64"/>
    <mergeCell ref="F65:K65"/>
    <mergeCell ref="B31:I31"/>
    <mergeCell ref="K31:O31"/>
    <mergeCell ref="F33:K33"/>
    <mergeCell ref="B34:I34"/>
    <mergeCell ref="K34:O34"/>
    <mergeCell ref="B25:I25"/>
    <mergeCell ref="B22:I22"/>
    <mergeCell ref="K22:O22"/>
    <mergeCell ref="F24:K24"/>
    <mergeCell ref="K25:O25"/>
    <mergeCell ref="F84:K84"/>
    <mergeCell ref="H79:I79"/>
    <mergeCell ref="B79:G79"/>
    <mergeCell ref="B41:I41"/>
    <mergeCell ref="K41:O41"/>
    <mergeCell ref="F42:K42"/>
    <mergeCell ref="B43:I43"/>
    <mergeCell ref="K43:O43"/>
    <mergeCell ref="B49:I49"/>
    <mergeCell ref="K49:O49"/>
    <mergeCell ref="F50:K50"/>
    <mergeCell ref="B51:I51"/>
    <mergeCell ref="K51:O51"/>
    <mergeCell ref="B56:I56"/>
    <mergeCell ref="K56:O56"/>
    <mergeCell ref="F58:K58"/>
    <mergeCell ref="B15:G15"/>
    <mergeCell ref="B6:O6"/>
    <mergeCell ref="B7:O7"/>
    <mergeCell ref="B8:I8"/>
    <mergeCell ref="J8:O8"/>
    <mergeCell ref="B14:O14"/>
    <mergeCell ref="B9:O9"/>
    <mergeCell ref="B10:O10"/>
    <mergeCell ref="B11:O11"/>
    <mergeCell ref="B12:O12"/>
    <mergeCell ref="B13:O13"/>
  </mergeCells>
  <printOptions horizontalCentered="1"/>
  <pageMargins left="0.70866141732283472" right="0.70866141732283472" top="0.74803149606299213" bottom="0.35433070866141736" header="0.19685039370078741" footer="0.31496062992125984"/>
  <pageSetup scale="6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31"/>
  <sheetViews>
    <sheetView workbookViewId="0">
      <selection activeCell="C15" sqref="C15"/>
    </sheetView>
  </sheetViews>
  <sheetFormatPr baseColWidth="10" defaultRowHeight="15" x14ac:dyDescent="0.25"/>
  <cols>
    <col min="1" max="1" width="11.42578125" style="1"/>
    <col min="2" max="2" width="11.42578125" style="3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 x14ac:dyDescent="0.3"/>
    <row r="8" spans="1:7" ht="15.75" x14ac:dyDescent="0.25">
      <c r="A8" s="174" t="s">
        <v>17</v>
      </c>
      <c r="B8" s="175"/>
      <c r="C8" s="175"/>
      <c r="D8" s="175"/>
      <c r="E8" s="175"/>
      <c r="F8" s="176"/>
    </row>
    <row r="9" spans="1:7" ht="15.75" x14ac:dyDescent="0.25">
      <c r="A9" s="177" t="s">
        <v>0</v>
      </c>
      <c r="B9" s="138"/>
      <c r="C9" s="138"/>
      <c r="D9" s="138"/>
      <c r="E9" s="138"/>
      <c r="F9" s="178"/>
    </row>
    <row r="10" spans="1:7" ht="15.75" x14ac:dyDescent="0.25">
      <c r="A10" s="4"/>
      <c r="B10" s="5"/>
      <c r="C10" s="179" t="s">
        <v>1</v>
      </c>
      <c r="D10" s="180"/>
      <c r="E10" s="5"/>
      <c r="F10" s="6"/>
    </row>
    <row r="11" spans="1:7" ht="15.75" x14ac:dyDescent="0.25">
      <c r="A11" s="4"/>
      <c r="B11" s="5"/>
      <c r="C11" s="138" t="s">
        <v>18</v>
      </c>
      <c r="D11" s="181"/>
      <c r="E11" s="5"/>
      <c r="F11" s="6"/>
    </row>
    <row r="12" spans="1:7" ht="15.75" x14ac:dyDescent="0.25">
      <c r="A12" s="4"/>
      <c r="B12" s="5"/>
      <c r="C12" s="179" t="s">
        <v>19</v>
      </c>
      <c r="D12" s="180"/>
      <c r="E12" s="5"/>
      <c r="F12" s="6"/>
    </row>
    <row r="13" spans="1:7" ht="16.5" thickBot="1" x14ac:dyDescent="0.3">
      <c r="A13" s="171" t="s">
        <v>26</v>
      </c>
      <c r="B13" s="172"/>
      <c r="C13" s="172"/>
      <c r="D13" s="172"/>
      <c r="E13" s="172"/>
      <c r="F13" s="173"/>
    </row>
    <row r="14" spans="1:7" ht="16.5" thickBot="1" x14ac:dyDescent="0.3">
      <c r="A14" s="171"/>
      <c r="B14" s="172"/>
      <c r="C14" s="172"/>
      <c r="D14" s="172"/>
      <c r="E14" s="172"/>
      <c r="F14" s="173"/>
    </row>
    <row r="15" spans="1:7" x14ac:dyDescent="0.25">
      <c r="A15" s="7" t="s">
        <v>20</v>
      </c>
      <c r="B15" s="8" t="s">
        <v>21</v>
      </c>
      <c r="C15" s="8" t="s">
        <v>22</v>
      </c>
      <c r="D15" s="8" t="s">
        <v>23</v>
      </c>
      <c r="E15" s="9" t="s">
        <v>24</v>
      </c>
      <c r="F15" s="10" t="s">
        <v>25</v>
      </c>
    </row>
    <row r="16" spans="1:7" s="2" customFormat="1" ht="108" x14ac:dyDescent="0.25">
      <c r="A16" s="11" t="s">
        <v>27</v>
      </c>
      <c r="B16" s="12">
        <v>42418</v>
      </c>
      <c r="C16" s="30" t="s">
        <v>32</v>
      </c>
      <c r="D16" s="27" t="s">
        <v>28</v>
      </c>
      <c r="E16" s="14">
        <v>600</v>
      </c>
      <c r="F16" s="15">
        <v>245</v>
      </c>
      <c r="G16" s="16"/>
    </row>
    <row r="17" spans="1:7" s="2" customFormat="1" ht="84" x14ac:dyDescent="0.25">
      <c r="A17" s="35" t="s">
        <v>33</v>
      </c>
      <c r="B17" s="29">
        <v>42429</v>
      </c>
      <c r="C17" s="30" t="s">
        <v>34</v>
      </c>
      <c r="D17" s="27" t="s">
        <v>35</v>
      </c>
      <c r="E17" s="14">
        <v>232.94</v>
      </c>
      <c r="F17" s="15">
        <v>199</v>
      </c>
      <c r="G17" s="16"/>
    </row>
    <row r="18" spans="1:7" s="2" customFormat="1" ht="72" x14ac:dyDescent="0.25">
      <c r="A18" s="28" t="s">
        <v>29</v>
      </c>
      <c r="B18" s="29">
        <v>42431</v>
      </c>
      <c r="C18" s="30" t="s">
        <v>30</v>
      </c>
      <c r="D18" s="27" t="s">
        <v>31</v>
      </c>
      <c r="E18" s="14">
        <v>695</v>
      </c>
      <c r="F18" s="15">
        <v>245</v>
      </c>
      <c r="G18" s="16"/>
    </row>
    <row r="19" spans="1:7" s="2" customFormat="1" ht="108" x14ac:dyDescent="0.25">
      <c r="A19" s="28" t="s">
        <v>36</v>
      </c>
      <c r="B19" s="29">
        <v>42433</v>
      </c>
      <c r="C19" s="30" t="s">
        <v>37</v>
      </c>
      <c r="D19" s="27" t="s">
        <v>38</v>
      </c>
      <c r="E19" s="14">
        <v>1710</v>
      </c>
      <c r="F19" s="15">
        <v>294</v>
      </c>
      <c r="G19" s="16"/>
    </row>
    <row r="20" spans="1:7" s="2" customFormat="1" ht="108" x14ac:dyDescent="0.25">
      <c r="A20" s="28" t="s">
        <v>39</v>
      </c>
      <c r="B20" s="29">
        <v>42445</v>
      </c>
      <c r="C20" s="30" t="s">
        <v>40</v>
      </c>
      <c r="D20" s="27" t="s">
        <v>41</v>
      </c>
      <c r="E20" s="14">
        <v>1797</v>
      </c>
      <c r="F20" s="15">
        <v>245</v>
      </c>
      <c r="G20" s="16"/>
    </row>
    <row r="21" spans="1:7" s="2" customFormat="1" ht="84" x14ac:dyDescent="0.25">
      <c r="A21" s="31" t="s">
        <v>42</v>
      </c>
      <c r="B21" s="32">
        <v>42457</v>
      </c>
      <c r="C21" s="30" t="s">
        <v>43</v>
      </c>
      <c r="D21" s="33" t="s">
        <v>44</v>
      </c>
      <c r="E21" s="14">
        <v>599</v>
      </c>
      <c r="F21" s="15">
        <v>245</v>
      </c>
      <c r="G21" s="16"/>
    </row>
    <row r="22" spans="1:7" s="2" customFormat="1" ht="96" x14ac:dyDescent="0.25">
      <c r="A22" s="31" t="s">
        <v>45</v>
      </c>
      <c r="B22" s="32">
        <v>42457</v>
      </c>
      <c r="C22" s="30" t="s">
        <v>30</v>
      </c>
      <c r="D22" s="33" t="s">
        <v>46</v>
      </c>
      <c r="E22" s="14">
        <v>910</v>
      </c>
      <c r="F22" s="15">
        <v>297</v>
      </c>
      <c r="G22" s="16"/>
    </row>
    <row r="23" spans="1:7" s="2" customFormat="1" ht="20.25" customHeight="1" x14ac:dyDescent="0.25">
      <c r="A23" s="170" t="s">
        <v>47</v>
      </c>
      <c r="B23" s="170"/>
      <c r="C23" s="170"/>
      <c r="D23" s="170"/>
      <c r="E23" s="34">
        <f>SUM(E16:E22)</f>
        <v>6543.9400000000005</v>
      </c>
      <c r="F23" s="34"/>
      <c r="G23" s="16"/>
    </row>
    <row r="24" spans="1:7" s="2" customFormat="1" hidden="1" x14ac:dyDescent="0.25">
      <c r="A24" s="17"/>
      <c r="B24" s="21"/>
      <c r="C24" s="13"/>
      <c r="D24" s="19"/>
      <c r="E24" s="14"/>
      <c r="F24" s="18"/>
    </row>
    <row r="25" spans="1:7" s="2" customFormat="1" hidden="1" x14ac:dyDescent="0.25">
      <c r="A25" s="17"/>
      <c r="B25" s="21"/>
      <c r="C25" s="19"/>
      <c r="D25" s="20"/>
      <c r="E25" s="14"/>
      <c r="F25" s="18"/>
    </row>
    <row r="26" spans="1:7" s="2" customFormat="1" hidden="1" x14ac:dyDescent="0.25">
      <c r="A26" s="17"/>
      <c r="B26" s="21"/>
      <c r="C26" s="19"/>
      <c r="D26" s="22"/>
      <c r="E26" s="14"/>
      <c r="F26" s="18"/>
    </row>
    <row r="27" spans="1:7" s="2" customFormat="1" ht="88.5" hidden="1" customHeight="1" x14ac:dyDescent="0.25">
      <c r="A27" s="17"/>
      <c r="B27" s="21"/>
      <c r="C27" s="19"/>
      <c r="D27" s="20"/>
      <c r="E27" s="14"/>
      <c r="F27" s="18"/>
    </row>
    <row r="28" spans="1:7" s="2" customFormat="1" hidden="1" x14ac:dyDescent="0.25">
      <c r="A28" s="17"/>
      <c r="B28" s="21"/>
      <c r="C28" s="19"/>
      <c r="D28" s="22"/>
      <c r="E28" s="14"/>
      <c r="F28" s="18"/>
    </row>
    <row r="31" spans="1:7" s="2" customFormat="1" x14ac:dyDescent="0.25">
      <c r="A31" s="23"/>
      <c r="B31" s="24"/>
      <c r="C31" s="25"/>
      <c r="D31" s="25"/>
      <c r="E31" s="26"/>
      <c r="F31" s="25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Viajes Nacionales</vt:lpstr>
      <vt:lpstr>COMPRAS  </vt:lpstr>
      <vt:lpstr>'COMPRAS  '!Títulos_a_imprimir</vt:lpstr>
      <vt:lpstr>'Viajes Nacionales'!Títulos_a_imprimir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Sandra Méndez</cp:lastModifiedBy>
  <cp:lastPrinted>2020-11-03T22:05:09Z</cp:lastPrinted>
  <dcterms:created xsi:type="dcterms:W3CDTF">2014-07-01T16:35:30Z</dcterms:created>
  <dcterms:modified xsi:type="dcterms:W3CDTF">2020-11-09T16:56:55Z</dcterms:modified>
</cp:coreProperties>
</file>